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184967295b0d460/Velforeningen/"/>
    </mc:Choice>
  </mc:AlternateContent>
  <xr:revisionPtr revIDLastSave="0" documentId="8_{FAE75B84-E684-4825-8C0C-60AB86CB22CF}" xr6:coauthVersionLast="47" xr6:coauthVersionMax="47" xr10:uidLastSave="{00000000-0000-0000-0000-000000000000}"/>
  <bookViews>
    <workbookView xWindow="-120" yWindow="-120" windowWidth="20730" windowHeight="11040" xr2:uid="{DC4D1922-7EBE-48EE-A215-F80604C8AA60}"/>
  </bookViews>
  <sheets>
    <sheet name="Oversiktskart" sheetId="3" r:id="rId1"/>
    <sheet name="GressarealNeskollen" sheetId="1" r:id="rId2"/>
    <sheet name="IllustrasjonerGressNeskollen" sheetId="2" r:id="rId3"/>
    <sheet name="AvfallNeskVel" sheetId="6" r:id="rId4"/>
    <sheet name="Ill_AvfNeskVel" sheetId="5" r:id="rId5"/>
  </sheets>
  <definedNames>
    <definedName name="_xlnm._FilterDatabase" localSheetId="3" hidden="1">AvfallNeskVel!$H$5:$K$18</definedName>
    <definedName name="_xlnm._FilterDatabase" localSheetId="4" hidden="1">Ill_AvfNeskVel!#REF!</definedName>
    <definedName name="_xlnm.Print_Area" localSheetId="4">Ill_AvfNeskVel!$A$1:$G$97</definedName>
    <definedName name="_xlnm.Print_Area" localSheetId="2">IllustrasjonerGressNeskollen!$A$1:$D$47</definedName>
    <definedName name="_xlnm.Print_Area" localSheetId="0">Oversiktskart!$B$1:$E$60</definedName>
    <definedName name="_xlnm.Print_Titles" localSheetId="1">GressarealNeskollen!$4:$4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1" i="6" l="1"/>
  <c r="E2" i="6" s="1"/>
  <c r="D40" i="1" l="1"/>
  <c r="C38" i="2"/>
  <c r="D15" i="1" l="1"/>
  <c r="D10" i="1"/>
  <c r="D34" i="1" l="1"/>
  <c r="D20" i="1"/>
  <c r="D14" i="1"/>
  <c r="D60" i="1"/>
  <c r="C2" i="1" s="1"/>
</calcChain>
</file>

<file path=xl/sharedStrings.xml><?xml version="1.0" encoding="utf-8"?>
<sst xmlns="http://schemas.openxmlformats.org/spreadsheetml/2006/main" count="423" uniqueCount="235">
  <si>
    <t>Neskollen:</t>
  </si>
  <si>
    <t>Totalt</t>
  </si>
  <si>
    <r>
      <t>m</t>
    </r>
    <r>
      <rPr>
        <vertAlign val="superscript"/>
        <sz val="11"/>
        <color theme="1"/>
        <rFont val="Calibri"/>
        <family val="2"/>
      </rPr>
      <t>2</t>
    </r>
  </si>
  <si>
    <t>Oppdatert dato:</t>
  </si>
  <si>
    <t>Beskrivelse</t>
  </si>
  <si>
    <r>
      <t>Areal [m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]</t>
    </r>
  </si>
  <si>
    <t>Grøntarealer - Illustrasjoner</t>
  </si>
  <si>
    <t>Kart</t>
  </si>
  <si>
    <t>Område nr.</t>
  </si>
  <si>
    <t>Grøntarealer Neskollen</t>
  </si>
  <si>
    <t>Beskaffenhet</t>
  </si>
  <si>
    <t>Flatt</t>
  </si>
  <si>
    <t>Kommentar</t>
  </si>
  <si>
    <t>Plen rundt tjernet.</t>
  </si>
  <si>
    <t>Ved balløkke vest for Nes Arena.</t>
  </si>
  <si>
    <t>Grøntareal rundt bordtennis/sandvolleyball/volleyball/skatepark.</t>
  </si>
  <si>
    <t>Til oversiktskart...</t>
  </si>
  <si>
    <t>Til kart...</t>
  </si>
  <si>
    <t>(Klikk på bildet for å gå tilbake til tabellen.)</t>
  </si>
  <si>
    <t>Sør for idrettsplass, rundt trimløype ved leiligheter innerst i Herkulesvn.</t>
  </si>
  <si>
    <t>Lekeplass ved Herkulesvegen 104.</t>
  </si>
  <si>
    <t>Lekeplass ved Herkulesvegen 72/74.</t>
  </si>
  <si>
    <t>Lekeplass ved Herkulesvegen 16.</t>
  </si>
  <si>
    <t>Lekeplass ved Polarisvegen 16/50.</t>
  </si>
  <si>
    <t>Grillhytte ved Polarisvegen 56/65.</t>
  </si>
  <si>
    <t>Lekeplass ved Polarisvegen 31/33.</t>
  </si>
  <si>
    <t>Lekeplass ved Orionvegen 1.</t>
  </si>
  <si>
    <t>Lekeplass Orionvegen, sentralt fellesomr. opp mot Geminivn.</t>
  </si>
  <si>
    <t>Lekeplass ved Geminivegen 22.</t>
  </si>
  <si>
    <t>Lekeplass ved Geminivegen 46/48.</t>
  </si>
  <si>
    <t>Lekeplass ved Løvebakken 8.</t>
  </si>
  <si>
    <t>Grønareal krysset Pegasus/Fønikslia/Løvebakken.</t>
  </si>
  <si>
    <t>Lekeplass Pegasus 41/51.</t>
  </si>
  <si>
    <t>Lekeplass (6-kanthuske) ved Pegasusvegen 31/35.</t>
  </si>
  <si>
    <t>Lekeplass/hinderløype ved Pegasusvegen 24.</t>
  </si>
  <si>
    <t>Antall</t>
  </si>
  <si>
    <t>Grøntareal rundt/på siden av fotballbaner.</t>
  </si>
  <si>
    <t>Bratt</t>
  </si>
  <si>
    <t>5F</t>
  </si>
  <si>
    <t>1F</t>
  </si>
  <si>
    <t>2F</t>
  </si>
  <si>
    <t>3F</t>
  </si>
  <si>
    <t>3B</t>
  </si>
  <si>
    <t>4F</t>
  </si>
  <si>
    <t>Lekeplasser m.m. Tellusvegen.</t>
  </si>
  <si>
    <t>5B</t>
  </si>
  <si>
    <t>Mot G/S-vei mot undergang under Melkevegen, ved Tellusvegen.</t>
  </si>
  <si>
    <t>6F</t>
  </si>
  <si>
    <t>6B</t>
  </si>
  <si>
    <t>7F</t>
  </si>
  <si>
    <t>7B</t>
  </si>
  <si>
    <t>Grøntområde idrett - Herkulesvegen og opp mot nr. 72/74.</t>
  </si>
  <si>
    <t>8F</t>
  </si>
  <si>
    <t>8B</t>
  </si>
  <si>
    <t>9B</t>
  </si>
  <si>
    <t>Krysset Melkevegen - Polarisvegen.</t>
  </si>
  <si>
    <t>10F</t>
  </si>
  <si>
    <t>Lekeplass ved Polarisvegen 10/8.</t>
  </si>
  <si>
    <t>11F</t>
  </si>
  <si>
    <t>11B</t>
  </si>
  <si>
    <t>12F</t>
  </si>
  <si>
    <t>13F</t>
  </si>
  <si>
    <t>Akebakke ned mot grillhytte.</t>
  </si>
  <si>
    <t>13B</t>
  </si>
  <si>
    <t>14F</t>
  </si>
  <si>
    <t>15F</t>
  </si>
  <si>
    <t>15B</t>
  </si>
  <si>
    <t>16B</t>
  </si>
  <si>
    <t>17F</t>
  </si>
  <si>
    <t>18B</t>
  </si>
  <si>
    <t>Langs Orionvegen, fra nr. 25C og oppover.</t>
  </si>
  <si>
    <t>19B</t>
  </si>
  <si>
    <t>Sentralt fellesområde, gjennom skogen ved Orionvegen 70/72.</t>
  </si>
  <si>
    <t>20F</t>
  </si>
  <si>
    <t>Ved balløkke i krysset Geminivegen - Melkevegen.</t>
  </si>
  <si>
    <t>21F</t>
  </si>
  <si>
    <t>Grøntarel i grensen mellom delfeltene B2.2 og B5 (mot 6-kanthuske).</t>
  </si>
  <si>
    <t>22F</t>
  </si>
  <si>
    <t>23F</t>
  </si>
  <si>
    <t>Grøntareal i grensen mellom delfeltene B2.2 og B5 (forbi 6-kanthuske).</t>
  </si>
  <si>
    <t>24F</t>
  </si>
  <si>
    <t>25F</t>
  </si>
  <si>
    <t>26F</t>
  </si>
  <si>
    <t>27F</t>
  </si>
  <si>
    <t>Lekeplass mellom Vinkelhaken 11 og 13.</t>
  </si>
  <si>
    <t>28F</t>
  </si>
  <si>
    <t>29B</t>
  </si>
  <si>
    <t>Lekeplass innerst i Kjølen.</t>
  </si>
  <si>
    <t>30F</t>
  </si>
  <si>
    <t>Lekeplass ved krysset Pegasus-Kjølen</t>
  </si>
  <si>
    <t>31F</t>
  </si>
  <si>
    <t>Skorpionen, 3 områder.</t>
  </si>
  <si>
    <t>32F</t>
  </si>
  <si>
    <t>Mellom Jomfrustien og Vekta, langs gangsti.</t>
  </si>
  <si>
    <t>33F</t>
  </si>
  <si>
    <t>Mellom Krepsen og Enhjørningen, langs gangsti</t>
  </si>
  <si>
    <t>34F</t>
  </si>
  <si>
    <t>Balløkke ved start tursti til Hvamstjern.</t>
  </si>
  <si>
    <t>Hvam IL.</t>
  </si>
  <si>
    <t>35F</t>
  </si>
  <si>
    <t>= grøntareal, gress</t>
  </si>
  <si>
    <t>Mellom Vinkelhaken og Vekta.</t>
  </si>
  <si>
    <t>36F</t>
  </si>
  <si>
    <t>37F</t>
  </si>
  <si>
    <t>Mellom Hvamsmovegen og COOP/Nes Arena.</t>
  </si>
  <si>
    <t>Mellom Hvamsmovegen og Rema.</t>
  </si>
  <si>
    <t>Plassering</t>
  </si>
  <si>
    <t>Sentrumsområdet, idrettsplass og B3 (Tellusvegen):</t>
  </si>
  <si>
    <t>Ved balløkke mellom idrettsplass og Nes Arena</t>
  </si>
  <si>
    <t>Evt. nærmeste adresse</t>
  </si>
  <si>
    <t>Etter veien langs fotballbanene på idrettsplassen.</t>
  </si>
  <si>
    <t>Ved lekeplasser i Tellusvegen.</t>
  </si>
  <si>
    <t>Vest for bebyggels i Tellusvegen (ved busstrasé).</t>
  </si>
  <si>
    <t>Vurderes - Sør for Tellusvegen, ved G/S-vei mot undergang under Melkevn.</t>
  </si>
  <si>
    <t>Tellusvegen 5A, 11A, 15A, 19A.</t>
  </si>
  <si>
    <t>Tellusvegen 57A.</t>
  </si>
  <si>
    <t>Tellusvegen 21A, 37A.</t>
  </si>
  <si>
    <t>B1, B2.1 og B2.2 (midtre deler av Neskollen):</t>
  </si>
  <si>
    <t>Etter Melkevegen, langs G/S-vei fra Hvamsmovegen og mot Herkulesvegen.</t>
  </si>
  <si>
    <t>Vurderes - Ved trimløype sør for fotballbane (lekeplass L29).</t>
  </si>
  <si>
    <t>Herkulesvegen 85F.</t>
  </si>
  <si>
    <t>Herkulesvegen 77F.</t>
  </si>
  <si>
    <t>Langs vei inn fra Melkevegen mot idrettsanlegget.</t>
  </si>
  <si>
    <t>Ved krysset Melkevegen - Herkulesvegen.</t>
  </si>
  <si>
    <t>Vurderes satt opp.</t>
  </si>
  <si>
    <t>Ved lekeplass i første stikkvei på Herkulesvegen</t>
  </si>
  <si>
    <t>Herkulesvegen 6 og  16.</t>
  </si>
  <si>
    <t>Ved lekeplass innenfor Herkulesvegen 12, mot Orionvegen sameie.</t>
  </si>
  <si>
    <t>Herkulesvegen 12.</t>
  </si>
  <si>
    <t>Vurderes - Ved lekeplass i 2. stikkvei på Herkulesvegen, sentralt fellesomr.</t>
  </si>
  <si>
    <t>Herkulesvegen 72, 86, 88.</t>
  </si>
  <si>
    <t>Ved lekeplass i innerste stikkvei på Herkulesvegen.</t>
  </si>
  <si>
    <t>Herkulesvegen 104.</t>
  </si>
  <si>
    <t>Ved G/S-vei langs Melkevegen, mellom Herkulesvegen og Orionvegen.</t>
  </si>
  <si>
    <t>Herkulesvn. 4, Orionvn. 7.</t>
  </si>
  <si>
    <t>Polarisvegen 10A</t>
  </si>
  <si>
    <t>Polarisvegen 16D og 50A.</t>
  </si>
  <si>
    <t>På lekeplass nedenfor Polarsivegen 10.</t>
  </si>
  <si>
    <t>På lekeplass mellom Polarisvegen 16 og 50.</t>
  </si>
  <si>
    <t>Polarisvegen 31 og 33.</t>
  </si>
  <si>
    <t>Vurderes - Ved grillhytte/akebakke.</t>
  </si>
  <si>
    <t>Polarisvegen 65.</t>
  </si>
  <si>
    <t>På lekeplass ved Orionvegen 1.</t>
  </si>
  <si>
    <t>Orionvegen 1C.</t>
  </si>
  <si>
    <t>Ved innkjøring til parkeringshus i Orionvegen sameie.</t>
  </si>
  <si>
    <t>Orionvegen 3A.</t>
  </si>
  <si>
    <t>Ved sti gjennom sentralt fellesområde, rett over for Orionvegen 48.</t>
  </si>
  <si>
    <t>Vurderes - Ved vendehammer nedenfor Orionvegen 100.</t>
  </si>
  <si>
    <t>Orionvegen 100.</t>
  </si>
  <si>
    <t>Geminivegen 5B.</t>
  </si>
  <si>
    <t>Ved G/S-vei langs Melkevegen, mellom Orionvegen og Geminivegen.</t>
  </si>
  <si>
    <t>Ved balløkke i krusset Melkevegen - Geminivegen.</t>
  </si>
  <si>
    <t>Geminivegen 4 og 6.</t>
  </si>
  <si>
    <t>På lekeplass i 3. stikkvei på Geminivegen.</t>
  </si>
  <si>
    <t>Geminivegen 46.</t>
  </si>
  <si>
    <t>Der sti fra Orionvegen kommer opp på Geminivegen, over for nr. 76.</t>
  </si>
  <si>
    <t>Geminivegen 19 og 76.</t>
  </si>
  <si>
    <t>På fellesarealet mellom Siriusvegen 9 og 14.</t>
  </si>
  <si>
    <t>Siriusvegen 9 og 14.</t>
  </si>
  <si>
    <t>I Jupitervegen, rett ved krysset med Melkevegen.</t>
  </si>
  <si>
    <t>Blir satt opp.</t>
  </si>
  <si>
    <t>I Kjølen, ute ved Pegasusvegen og innerst ved lekeplass.</t>
  </si>
  <si>
    <t>Kjølen 1 og 14.</t>
  </si>
  <si>
    <t>På lekeplass i Skorpionen.</t>
  </si>
  <si>
    <t>Skorpionen 20.</t>
  </si>
  <si>
    <t>Ved Pegasusvegen24.</t>
  </si>
  <si>
    <t>Pegasusvegen 24.</t>
  </si>
  <si>
    <t>Ved 6-kanthuske i grøntbelte mellom B2.2. og B5.</t>
  </si>
  <si>
    <t>Pegasusvegen 31.</t>
  </si>
  <si>
    <t>Vurderes - I grøntbelte mellom B2.2 og B5, ved Pegasusvegen 43.</t>
  </si>
  <si>
    <t>Pegasusvegen 43.</t>
  </si>
  <si>
    <t>På lekeplass ved Pegasusvegen 41.</t>
  </si>
  <si>
    <t>Pegasusvegen 41.</t>
  </si>
  <si>
    <t>Ved krysset Pegasusvegen - Løvebakken - Fønikslia, ved vannbasseng.</t>
  </si>
  <si>
    <t>Fønikslia 1.</t>
  </si>
  <si>
    <t>I grønbeltet mellom B2.2 og B5, ned mot Geminivegen fra Løvebakken.</t>
  </si>
  <si>
    <t>Geminivegen 104, Løvebakken 7.</t>
  </si>
  <si>
    <t>Vinklehaken 13.</t>
  </si>
  <si>
    <t>Vinkelhaken 17, Vekta 30.</t>
  </si>
  <si>
    <t>På lekeplass i Vinkelhaken.</t>
  </si>
  <si>
    <t>Vurderes - Ved grøntareal mellom Vinkelhaken og Vekta.</t>
  </si>
  <si>
    <t>På lekeplass i Vekta, ved nr. 10.</t>
  </si>
  <si>
    <t>Vekta 10.</t>
  </si>
  <si>
    <t>Langs G/S-vei ved avkjøringer fra Melkevegen til Jomfrustien og Vekta.</t>
  </si>
  <si>
    <t>Jomfrustien 2, Vekta 2.</t>
  </si>
  <si>
    <t>Vest for Vekta 6/8.</t>
  </si>
  <si>
    <t>Vekta 6 og 8.</t>
  </si>
  <si>
    <t>På lekeplass i Skytten.</t>
  </si>
  <si>
    <t>Skytten 3.</t>
  </si>
  <si>
    <t>På lekeplass ved Polarisvegen 31.</t>
  </si>
  <si>
    <t>På lekeplasser i Enhjørningen.</t>
  </si>
  <si>
    <t>Enhjørningen 7 og 10.</t>
  </si>
  <si>
    <t>På lekeplasser i Krepsen.</t>
  </si>
  <si>
    <t>Krepsen 10 og 24.</t>
  </si>
  <si>
    <t>Ved Hvamsetertjernet.</t>
  </si>
  <si>
    <t>NB! Adkomst opp fra Hvamsmovegen eller på tursti.</t>
  </si>
  <si>
    <t>Delfelt</t>
  </si>
  <si>
    <t>SO / B3</t>
  </si>
  <si>
    <t>B1 / B2</t>
  </si>
  <si>
    <t>B4 / B5</t>
  </si>
  <si>
    <t>Avfallsdunker Nekollen (velforeningens).</t>
  </si>
  <si>
    <t>Avfallsdunker - Illustrasjoner</t>
  </si>
  <si>
    <t>Kart over lekeplasser og øvrige steder med avfallsdunker.</t>
  </si>
  <si>
    <t>=avfallsdunk</t>
  </si>
  <si>
    <t>= avfallsdunk vurderes/kommer</t>
  </si>
  <si>
    <t>stk</t>
  </si>
  <si>
    <t>B4 og B5 (øvre og østre del av Neskollen):</t>
  </si>
  <si>
    <t>38F</t>
  </si>
  <si>
    <t>39F</t>
  </si>
  <si>
    <t>Inneholder huske og…?</t>
  </si>
  <si>
    <t>Må tas i nærmere øyesyn (beskaffenhet).</t>
  </si>
  <si>
    <t>40F</t>
  </si>
  <si>
    <t>Lekeplass ved Sekstanten 44/66 (huske, vippe og sandkasse) uten gress.</t>
  </si>
  <si>
    <t>Sti mellom Melkeveien og Sekstanten.</t>
  </si>
  <si>
    <t>Lekeplass ved Tyren 42/44, med stor gressplen og sti over området.</t>
  </si>
  <si>
    <t>41F</t>
  </si>
  <si>
    <t>Lekeplass ved Sekstanten 30/38 (huske og vippedyr eller tilsvarende).</t>
  </si>
  <si>
    <t>Må tas i nærmere øyesyn (lekeutstyr m.m.)</t>
  </si>
  <si>
    <t>42F</t>
  </si>
  <si>
    <t>Sti langs Sekstanten ved nr. 22 - 58.</t>
  </si>
  <si>
    <t>43F</t>
  </si>
  <si>
    <t>44F</t>
  </si>
  <si>
    <t>Fellesareal, gresslette mellom Plutosvingen 29 og Karlsvogna 18 - 24.</t>
  </si>
  <si>
    <r>
      <t>Totalt 1392,5 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 xml:space="preserve"> med stor andel fjell/stein i dagen og stier. Anslått flatt gressareal angitt. Må tas i nærmere øyesyn (utstyr).</t>
    </r>
  </si>
  <si>
    <t>Må tas i nærmere øyesyn for etablering av omfang/areal og beskaffenhet.</t>
  </si>
  <si>
    <t>45F</t>
  </si>
  <si>
    <t>Fellesareal med sti mellom jorde og Dragen 15 til 42.</t>
  </si>
  <si>
    <r>
      <t>Totalt 2074,3 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 xml:space="preserve"> med stor andel subbusbellagt sti. Anslått flatt gressareal angitt. Må tas i nærmere øyesyn (areal og beskaffenhet).</t>
    </r>
  </si>
  <si>
    <t>46F</t>
  </si>
  <si>
    <t>Fellesareal, gresslette foran Tellusvegen 24a_28c.</t>
  </si>
  <si>
    <t>Må tas i nærmere øyesyn for etablering av omfang/areal og beskaffenhet og evt. innhold/utstyr.</t>
  </si>
  <si>
    <t>Ut over dette vil det tilkomme opptil 8 - 10 søppelkasser på B5 (Jupitervegen, Plutosvingen, Karlsvogna).</t>
  </si>
  <si>
    <t>Fellesareal med gress, stier og bord med benker ved Plutosvingen 2 - 6.</t>
  </si>
  <si>
    <t>Oppdatert 17.11.2025.</t>
  </si>
  <si>
    <t>Oppdatert: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</si>
</sst>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</font>
    <font>
      <b/>
      <u/>
      <sz val="14"/>
      <color theme="1"/>
      <name val="Calibri"/>
      <family val="2"/>
    </font>
    <font>
      <vertAlign val="superscript"/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4" tint="-0.249977111117893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35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2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right" vertical="top" wrapText="1"/>
    </xf>
    <xf numFmtId="0" fontId="3" fillId="0" borderId="0" xfId="1" applyFill="1" applyAlignment="1">
      <alignment vertical="top" wrapText="1"/>
    </xf>
    <xf numFmtId="0" fontId="3" fillId="0" borderId="0" xfId="1" applyFill="1" applyAlignment="1">
      <alignment horizontal="center" vertical="top" wrapText="1"/>
    </xf>
    <xf numFmtId="0" fontId="0" fillId="0" borderId="0" xfId="0" quotePrefix="1" applyAlignment="1">
      <alignment vertical="top" wrapText="1"/>
    </xf>
    <xf numFmtId="0" fontId="4" fillId="0" borderId="0" xfId="2"/>
    <xf numFmtId="0" fontId="5" fillId="0" borderId="0" xfId="2" applyFont="1"/>
    <xf numFmtId="0" fontId="6" fillId="0" borderId="0" xfId="2" applyFont="1"/>
    <xf numFmtId="0" fontId="4" fillId="0" borderId="0" xfId="0" applyFont="1"/>
    <xf numFmtId="0" fontId="3" fillId="0" borderId="0" xfId="1" applyFill="1" applyAlignment="1">
      <alignment horizont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10" fillId="0" borderId="0" xfId="2" applyFont="1"/>
    <xf numFmtId="0" fontId="9" fillId="0" borderId="1" xfId="2" applyFont="1" applyBorder="1" applyAlignment="1">
      <alignment wrapText="1"/>
    </xf>
    <xf numFmtId="0" fontId="9" fillId="0" borderId="1" xfId="2" applyFont="1" applyBorder="1"/>
    <xf numFmtId="0" fontId="3" fillId="0" borderId="0" xfId="1" applyFill="1"/>
    <xf numFmtId="0" fontId="7" fillId="0" borderId="1" xfId="0" applyFont="1" applyBorder="1"/>
    <xf numFmtId="0" fontId="8" fillId="0" borderId="1" xfId="2" applyFont="1" applyBorder="1"/>
    <xf numFmtId="0" fontId="3" fillId="0" borderId="0" xfId="1" applyNumberFormat="1" applyFill="1" applyBorder="1" applyAlignment="1"/>
    <xf numFmtId="0" fontId="7" fillId="0" borderId="0" xfId="0" applyFont="1"/>
    <xf numFmtId="0" fontId="8" fillId="0" borderId="0" xfId="2" applyFont="1"/>
    <xf numFmtId="0" fontId="8" fillId="0" borderId="0" xfId="0" applyFont="1"/>
    <xf numFmtId="0" fontId="3" fillId="0" borderId="0" xfId="1" applyNumberFormat="1" applyFill="1" applyAlignment="1"/>
    <xf numFmtId="0" fontId="0" fillId="0" borderId="0" xfId="0" applyAlignment="1">
      <alignment horizontal="center" vertical="top" wrapText="1"/>
    </xf>
    <xf numFmtId="2" fontId="0" fillId="0" borderId="0" xfId="0" applyNumberFormat="1" applyAlignment="1">
      <alignment horizontal="right" vertical="top" wrapText="1"/>
    </xf>
    <xf numFmtId="0" fontId="3" fillId="0" borderId="0" xfId="1" applyAlignment="1">
      <alignment horizontal="center" vertical="top" wrapText="1"/>
    </xf>
    <xf numFmtId="14" fontId="11" fillId="0" borderId="0" xfId="2" applyNumberFormat="1" applyFont="1"/>
    <xf numFmtId="0" fontId="11" fillId="0" borderId="0" xfId="2" applyFont="1" applyAlignment="1">
      <alignment horizontal="right"/>
    </xf>
  </cellXfs>
  <cellStyles count="3">
    <cellStyle name="Hyperkobling" xfId="1" builtinId="8"/>
    <cellStyle name="Normal" xfId="0" builtinId="0"/>
    <cellStyle name="Normal 2" xfId="2" xr:uid="{AA50C654-1DA4-4143-B72C-81037DD068AD}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0" formatCode="General"/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0" formatCode="General"/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0" formatCode="General"/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0" formatCode="General"/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numFmt numFmtId="2" formatCode="0.0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ill>
        <patternFill patternType="none">
          <fgColor rgb="FF000000"/>
          <bgColor rgb="FFFFFFFF"/>
        </patternFill>
      </fill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3B16F2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GressarealNeskollen!A22"/><Relationship Id="rId18" Type="http://schemas.openxmlformats.org/officeDocument/2006/relationships/hyperlink" Target="#GressarealNeskollen!A30"/><Relationship Id="rId26" Type="http://schemas.openxmlformats.org/officeDocument/2006/relationships/hyperlink" Target="#GressarealNeskollen!A44"/><Relationship Id="rId39" Type="http://schemas.openxmlformats.org/officeDocument/2006/relationships/image" Target="../media/image2.jpeg"/><Relationship Id="rId21" Type="http://schemas.openxmlformats.org/officeDocument/2006/relationships/hyperlink" Target="#GressarealNeskollen!A26"/><Relationship Id="rId34" Type="http://schemas.openxmlformats.org/officeDocument/2006/relationships/hyperlink" Target="#GressarealNeskollen!A36"/><Relationship Id="rId42" Type="http://schemas.openxmlformats.org/officeDocument/2006/relationships/hyperlink" Target="#GressarealNeskollen!A52"/><Relationship Id="rId47" Type="http://schemas.openxmlformats.org/officeDocument/2006/relationships/hyperlink" Target="#GressarealNeskollen!A57"/><Relationship Id="rId7" Type="http://schemas.openxmlformats.org/officeDocument/2006/relationships/hyperlink" Target="#GressarealNeskollen!A18"/><Relationship Id="rId2" Type="http://schemas.openxmlformats.org/officeDocument/2006/relationships/hyperlink" Target="#GressarealNeskollen!A5"/><Relationship Id="rId16" Type="http://schemas.openxmlformats.org/officeDocument/2006/relationships/hyperlink" Target="#GressarealNeskollen!A32"/><Relationship Id="rId29" Type="http://schemas.openxmlformats.org/officeDocument/2006/relationships/hyperlink" Target="#GressarealNeskollen!A41"/><Relationship Id="rId1" Type="http://schemas.openxmlformats.org/officeDocument/2006/relationships/image" Target="../media/image1.jpeg"/><Relationship Id="rId6" Type="http://schemas.openxmlformats.org/officeDocument/2006/relationships/hyperlink" Target="#GressarealNeskollen!A19"/><Relationship Id="rId11" Type="http://schemas.openxmlformats.org/officeDocument/2006/relationships/hyperlink" Target="#GressarealNeskollen!A10"/><Relationship Id="rId24" Type="http://schemas.openxmlformats.org/officeDocument/2006/relationships/hyperlink" Target="#GressarealNeskollen!A46"/><Relationship Id="rId32" Type="http://schemas.openxmlformats.org/officeDocument/2006/relationships/hyperlink" Target="#GressarealNeskollen!A38"/><Relationship Id="rId37" Type="http://schemas.openxmlformats.org/officeDocument/2006/relationships/hyperlink" Target="#GressarealNeskollen!A48"/><Relationship Id="rId40" Type="http://schemas.openxmlformats.org/officeDocument/2006/relationships/hyperlink" Target="#GressarealNeskollen!A50"/><Relationship Id="rId45" Type="http://schemas.openxmlformats.org/officeDocument/2006/relationships/hyperlink" Target="#GressarealNeskollen!A55"/><Relationship Id="rId5" Type="http://schemas.openxmlformats.org/officeDocument/2006/relationships/hyperlink" Target="#GressarealNeskollen!A9"/><Relationship Id="rId15" Type="http://schemas.openxmlformats.org/officeDocument/2006/relationships/hyperlink" Target="#GressarealNeskollen!A33"/><Relationship Id="rId23" Type="http://schemas.openxmlformats.org/officeDocument/2006/relationships/hyperlink" Target="#GressarealNeskollen!A23"/><Relationship Id="rId28" Type="http://schemas.openxmlformats.org/officeDocument/2006/relationships/hyperlink" Target="#GressarealNeskollen!A42"/><Relationship Id="rId36" Type="http://schemas.openxmlformats.org/officeDocument/2006/relationships/hyperlink" Target="#GressarealNeskollen!A47"/><Relationship Id="rId10" Type="http://schemas.openxmlformats.org/officeDocument/2006/relationships/hyperlink" Target="#GressarealNeskollen!A12"/><Relationship Id="rId19" Type="http://schemas.openxmlformats.org/officeDocument/2006/relationships/hyperlink" Target="#GressarealNeskollen!A29"/><Relationship Id="rId31" Type="http://schemas.openxmlformats.org/officeDocument/2006/relationships/hyperlink" Target="#GressarealNeskollen!A39"/><Relationship Id="rId44" Type="http://schemas.openxmlformats.org/officeDocument/2006/relationships/hyperlink" Target="#GressarealNeskollen!A54"/><Relationship Id="rId4" Type="http://schemas.openxmlformats.org/officeDocument/2006/relationships/hyperlink" Target="#GressarealNeskollen!A7"/><Relationship Id="rId9" Type="http://schemas.openxmlformats.org/officeDocument/2006/relationships/hyperlink" Target="#GressarealNeskollen!A14"/><Relationship Id="rId14" Type="http://schemas.openxmlformats.org/officeDocument/2006/relationships/hyperlink" Target="#GressarealNeskollen!A34"/><Relationship Id="rId22" Type="http://schemas.openxmlformats.org/officeDocument/2006/relationships/hyperlink" Target="#GressarealNeskollen!A25"/><Relationship Id="rId27" Type="http://schemas.openxmlformats.org/officeDocument/2006/relationships/hyperlink" Target="#GressarealNeskollen!A43"/><Relationship Id="rId30" Type="http://schemas.openxmlformats.org/officeDocument/2006/relationships/hyperlink" Target="#GressarealNeskollen!A40"/><Relationship Id="rId35" Type="http://schemas.openxmlformats.org/officeDocument/2006/relationships/hyperlink" Target="#GressarealNeskollen!A35"/><Relationship Id="rId43" Type="http://schemas.openxmlformats.org/officeDocument/2006/relationships/hyperlink" Target="#GressarealNeskollen!A53"/><Relationship Id="rId48" Type="http://schemas.openxmlformats.org/officeDocument/2006/relationships/hyperlink" Target="#GressarealNeskollen!A58"/><Relationship Id="rId8" Type="http://schemas.openxmlformats.org/officeDocument/2006/relationships/hyperlink" Target="#GressarealNeskollen!A16"/><Relationship Id="rId3" Type="http://schemas.openxmlformats.org/officeDocument/2006/relationships/hyperlink" Target="#GressarealNeskollen!A6"/><Relationship Id="rId12" Type="http://schemas.openxmlformats.org/officeDocument/2006/relationships/hyperlink" Target="#GressarealNeskollen!A20"/><Relationship Id="rId17" Type="http://schemas.openxmlformats.org/officeDocument/2006/relationships/hyperlink" Target="#GressarealNeskollen!A31"/><Relationship Id="rId25" Type="http://schemas.openxmlformats.org/officeDocument/2006/relationships/hyperlink" Target="#GressarealNeskollen!A45"/><Relationship Id="rId33" Type="http://schemas.openxmlformats.org/officeDocument/2006/relationships/hyperlink" Target="#GressarealNeskollen!A37"/><Relationship Id="rId38" Type="http://schemas.openxmlformats.org/officeDocument/2006/relationships/hyperlink" Target="#GressarealNeskollen!A49"/><Relationship Id="rId46" Type="http://schemas.openxmlformats.org/officeDocument/2006/relationships/hyperlink" Target="#GressarealNeskollen!A56"/><Relationship Id="rId20" Type="http://schemas.openxmlformats.org/officeDocument/2006/relationships/hyperlink" Target="#GressarealNeskollen!A28"/><Relationship Id="rId41" Type="http://schemas.openxmlformats.org/officeDocument/2006/relationships/hyperlink" Target="#GressarealNeskollen!A51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5.jpeg"/><Relationship Id="rId21" Type="http://schemas.openxmlformats.org/officeDocument/2006/relationships/hyperlink" Target="#GressarealNeskollen!A15"/><Relationship Id="rId42" Type="http://schemas.openxmlformats.org/officeDocument/2006/relationships/image" Target="../media/image23.jpeg"/><Relationship Id="rId47" Type="http://schemas.openxmlformats.org/officeDocument/2006/relationships/hyperlink" Target="#GressarealNeskollen!A28"/><Relationship Id="rId63" Type="http://schemas.openxmlformats.org/officeDocument/2006/relationships/hyperlink" Target="#GressarealNeskollen!A36"/><Relationship Id="rId68" Type="http://schemas.openxmlformats.org/officeDocument/2006/relationships/image" Target="../media/image36.jpeg"/><Relationship Id="rId84" Type="http://schemas.openxmlformats.org/officeDocument/2006/relationships/image" Target="../media/image44.jpeg"/><Relationship Id="rId89" Type="http://schemas.openxmlformats.org/officeDocument/2006/relationships/hyperlink" Target="#GressarealNeskollen!A49"/><Relationship Id="rId16" Type="http://schemas.openxmlformats.org/officeDocument/2006/relationships/image" Target="../media/image10.jpeg"/><Relationship Id="rId107" Type="http://schemas.openxmlformats.org/officeDocument/2006/relationships/hyperlink" Target="#GressarealNeskollen!A58"/><Relationship Id="rId11" Type="http://schemas.openxmlformats.org/officeDocument/2006/relationships/hyperlink" Target="#GressarealNeskollen!A10"/><Relationship Id="rId32" Type="http://schemas.openxmlformats.org/officeDocument/2006/relationships/image" Target="../media/image18.jpeg"/><Relationship Id="rId37" Type="http://schemas.openxmlformats.org/officeDocument/2006/relationships/hyperlink" Target="#GressarealNeskollen!A23"/><Relationship Id="rId53" Type="http://schemas.openxmlformats.org/officeDocument/2006/relationships/hyperlink" Target="#GressarealNeskollen!A31"/><Relationship Id="rId58" Type="http://schemas.openxmlformats.org/officeDocument/2006/relationships/image" Target="../media/image31.jpeg"/><Relationship Id="rId74" Type="http://schemas.openxmlformats.org/officeDocument/2006/relationships/image" Target="../media/image39.jpeg"/><Relationship Id="rId79" Type="http://schemas.openxmlformats.org/officeDocument/2006/relationships/hyperlink" Target="#GressarealNeskollen!A44"/><Relationship Id="rId102" Type="http://schemas.openxmlformats.org/officeDocument/2006/relationships/image" Target="../media/image53.jpeg"/><Relationship Id="rId5" Type="http://schemas.openxmlformats.org/officeDocument/2006/relationships/hyperlink" Target="#GressarealNeskollen!A9"/><Relationship Id="rId90" Type="http://schemas.openxmlformats.org/officeDocument/2006/relationships/image" Target="../media/image47.jpeg"/><Relationship Id="rId95" Type="http://schemas.openxmlformats.org/officeDocument/2006/relationships/hyperlink" Target="#GressarealNeskollen!A51"/><Relationship Id="rId22" Type="http://schemas.openxmlformats.org/officeDocument/2006/relationships/image" Target="../media/image13.jpeg"/><Relationship Id="rId27" Type="http://schemas.openxmlformats.org/officeDocument/2006/relationships/hyperlink" Target="#GressarealNeskollen!A18"/><Relationship Id="rId43" Type="http://schemas.openxmlformats.org/officeDocument/2006/relationships/hyperlink" Target="#GressarealNeskollen!A26"/><Relationship Id="rId48" Type="http://schemas.openxmlformats.org/officeDocument/2006/relationships/image" Target="../media/image26.jpeg"/><Relationship Id="rId64" Type="http://schemas.openxmlformats.org/officeDocument/2006/relationships/image" Target="../media/image34.jpeg"/><Relationship Id="rId69" Type="http://schemas.openxmlformats.org/officeDocument/2006/relationships/hyperlink" Target="#GressarealNeskollen!A39"/><Relationship Id="rId80" Type="http://schemas.openxmlformats.org/officeDocument/2006/relationships/image" Target="../media/image42.jpeg"/><Relationship Id="rId85" Type="http://schemas.openxmlformats.org/officeDocument/2006/relationships/hyperlink" Target="#GressarealNeskollen!A47"/><Relationship Id="rId12" Type="http://schemas.openxmlformats.org/officeDocument/2006/relationships/image" Target="../media/image8.png"/><Relationship Id="rId17" Type="http://schemas.openxmlformats.org/officeDocument/2006/relationships/hyperlink" Target="#GressarealNeskollen!A13"/><Relationship Id="rId33" Type="http://schemas.openxmlformats.org/officeDocument/2006/relationships/hyperlink" Target="#GressarealNeskollen!A21"/><Relationship Id="rId38" Type="http://schemas.openxmlformats.org/officeDocument/2006/relationships/image" Target="../media/image21.jpeg"/><Relationship Id="rId59" Type="http://schemas.openxmlformats.org/officeDocument/2006/relationships/hyperlink" Target="#GressarealNeskollen!A34"/><Relationship Id="rId103" Type="http://schemas.openxmlformats.org/officeDocument/2006/relationships/hyperlink" Target="#GressarealNeskollen!A56"/><Relationship Id="rId108" Type="http://schemas.openxmlformats.org/officeDocument/2006/relationships/image" Target="../media/image56.jpeg"/><Relationship Id="rId20" Type="http://schemas.openxmlformats.org/officeDocument/2006/relationships/image" Target="../media/image12.jpeg"/><Relationship Id="rId41" Type="http://schemas.openxmlformats.org/officeDocument/2006/relationships/hyperlink" Target="#GressarealNeskollen!A25"/><Relationship Id="rId54" Type="http://schemas.openxmlformats.org/officeDocument/2006/relationships/image" Target="../media/image29.jpeg"/><Relationship Id="rId62" Type="http://schemas.openxmlformats.org/officeDocument/2006/relationships/image" Target="../media/image33.jpeg"/><Relationship Id="rId70" Type="http://schemas.openxmlformats.org/officeDocument/2006/relationships/image" Target="../media/image37.jpeg"/><Relationship Id="rId75" Type="http://schemas.openxmlformats.org/officeDocument/2006/relationships/hyperlink" Target="#GressarealNeskollen!A42"/><Relationship Id="rId83" Type="http://schemas.openxmlformats.org/officeDocument/2006/relationships/hyperlink" Target="#GressarealNeskollen!A46"/><Relationship Id="rId88" Type="http://schemas.openxmlformats.org/officeDocument/2006/relationships/image" Target="../media/image46.jpeg"/><Relationship Id="rId91" Type="http://schemas.openxmlformats.org/officeDocument/2006/relationships/hyperlink" Target="#GressarealNeskollen!A50"/><Relationship Id="rId96" Type="http://schemas.openxmlformats.org/officeDocument/2006/relationships/image" Target="../media/image50.jpeg"/><Relationship Id="rId1" Type="http://schemas.openxmlformats.org/officeDocument/2006/relationships/hyperlink" Target="#GressarealNeskollen!A5"/><Relationship Id="rId6" Type="http://schemas.openxmlformats.org/officeDocument/2006/relationships/image" Target="../media/image5.gif"/><Relationship Id="rId15" Type="http://schemas.openxmlformats.org/officeDocument/2006/relationships/hyperlink" Target="#GressarealNeskollen!A12"/><Relationship Id="rId23" Type="http://schemas.openxmlformats.org/officeDocument/2006/relationships/hyperlink" Target="#GressarealNeskollen!A16"/><Relationship Id="rId28" Type="http://schemas.openxmlformats.org/officeDocument/2006/relationships/image" Target="../media/image16.jpeg"/><Relationship Id="rId36" Type="http://schemas.openxmlformats.org/officeDocument/2006/relationships/image" Target="../media/image20.jpeg"/><Relationship Id="rId49" Type="http://schemas.openxmlformats.org/officeDocument/2006/relationships/hyperlink" Target="#GressarealNeskollen!A29"/><Relationship Id="rId57" Type="http://schemas.openxmlformats.org/officeDocument/2006/relationships/hyperlink" Target="#GressarealNeskollen!A33"/><Relationship Id="rId106" Type="http://schemas.openxmlformats.org/officeDocument/2006/relationships/image" Target="../media/image55.jpeg"/><Relationship Id="rId10" Type="http://schemas.openxmlformats.org/officeDocument/2006/relationships/image" Target="../media/image7.jpeg"/><Relationship Id="rId31" Type="http://schemas.openxmlformats.org/officeDocument/2006/relationships/hyperlink" Target="#GressarealNeskollen!A20"/><Relationship Id="rId44" Type="http://schemas.openxmlformats.org/officeDocument/2006/relationships/image" Target="../media/image24.jpeg"/><Relationship Id="rId52" Type="http://schemas.openxmlformats.org/officeDocument/2006/relationships/image" Target="../media/image28.jpeg"/><Relationship Id="rId60" Type="http://schemas.openxmlformats.org/officeDocument/2006/relationships/image" Target="../media/image32.jpeg"/><Relationship Id="rId65" Type="http://schemas.openxmlformats.org/officeDocument/2006/relationships/hyperlink" Target="#GressarealNeskollen!A37"/><Relationship Id="rId73" Type="http://schemas.openxmlformats.org/officeDocument/2006/relationships/hyperlink" Target="#GressarealNeskollen!A41"/><Relationship Id="rId78" Type="http://schemas.openxmlformats.org/officeDocument/2006/relationships/image" Target="../media/image41.jpeg"/><Relationship Id="rId81" Type="http://schemas.openxmlformats.org/officeDocument/2006/relationships/hyperlink" Target="#GressarealNeskollen!A45"/><Relationship Id="rId86" Type="http://schemas.openxmlformats.org/officeDocument/2006/relationships/image" Target="../media/image45.jpeg"/><Relationship Id="rId94" Type="http://schemas.openxmlformats.org/officeDocument/2006/relationships/image" Target="../media/image49.jpeg"/><Relationship Id="rId99" Type="http://schemas.openxmlformats.org/officeDocument/2006/relationships/hyperlink" Target="#GressarealNeskollen!A53"/><Relationship Id="rId101" Type="http://schemas.openxmlformats.org/officeDocument/2006/relationships/hyperlink" Target="#GressarealNeskollen!A55"/><Relationship Id="rId4" Type="http://schemas.openxmlformats.org/officeDocument/2006/relationships/image" Target="../media/image4.png"/><Relationship Id="rId9" Type="http://schemas.openxmlformats.org/officeDocument/2006/relationships/hyperlink" Target="#GressarealNeskollen!A7"/><Relationship Id="rId13" Type="http://schemas.openxmlformats.org/officeDocument/2006/relationships/hyperlink" Target="#GressarealNeskollen!A11"/><Relationship Id="rId18" Type="http://schemas.openxmlformats.org/officeDocument/2006/relationships/image" Target="../media/image11.jpeg"/><Relationship Id="rId39" Type="http://schemas.openxmlformats.org/officeDocument/2006/relationships/hyperlink" Target="#GressarealNeskollen!A24"/><Relationship Id="rId34" Type="http://schemas.openxmlformats.org/officeDocument/2006/relationships/image" Target="../media/image19.jpeg"/><Relationship Id="rId50" Type="http://schemas.openxmlformats.org/officeDocument/2006/relationships/image" Target="../media/image27.jpeg"/><Relationship Id="rId55" Type="http://schemas.openxmlformats.org/officeDocument/2006/relationships/hyperlink" Target="#GressarealNeskollen!A32"/><Relationship Id="rId76" Type="http://schemas.openxmlformats.org/officeDocument/2006/relationships/image" Target="../media/image40.jpeg"/><Relationship Id="rId97" Type="http://schemas.openxmlformats.org/officeDocument/2006/relationships/hyperlink" Target="#GressarealNeskollen!A52"/><Relationship Id="rId104" Type="http://schemas.openxmlformats.org/officeDocument/2006/relationships/image" Target="../media/image54.jpeg"/><Relationship Id="rId7" Type="http://schemas.openxmlformats.org/officeDocument/2006/relationships/hyperlink" Target="#GressarealNeskollen!A8"/><Relationship Id="rId71" Type="http://schemas.openxmlformats.org/officeDocument/2006/relationships/hyperlink" Target="#GressarealNeskollen!A40"/><Relationship Id="rId92" Type="http://schemas.openxmlformats.org/officeDocument/2006/relationships/image" Target="../media/image48.jpeg"/><Relationship Id="rId2" Type="http://schemas.openxmlformats.org/officeDocument/2006/relationships/image" Target="../media/image3.png"/><Relationship Id="rId29" Type="http://schemas.openxmlformats.org/officeDocument/2006/relationships/hyperlink" Target="#GressarealNeskollen!A19"/><Relationship Id="rId24" Type="http://schemas.openxmlformats.org/officeDocument/2006/relationships/image" Target="../media/image14.jpeg"/><Relationship Id="rId40" Type="http://schemas.openxmlformats.org/officeDocument/2006/relationships/image" Target="../media/image22.jpeg"/><Relationship Id="rId45" Type="http://schemas.openxmlformats.org/officeDocument/2006/relationships/hyperlink" Target="#GressarealNeskollen!A27"/><Relationship Id="rId66" Type="http://schemas.openxmlformats.org/officeDocument/2006/relationships/image" Target="../media/image35.jpeg"/><Relationship Id="rId87" Type="http://schemas.openxmlformats.org/officeDocument/2006/relationships/hyperlink" Target="#GressarealNeskollen!A48"/><Relationship Id="rId61" Type="http://schemas.openxmlformats.org/officeDocument/2006/relationships/hyperlink" Target="#GressarealNeskollen!A35"/><Relationship Id="rId82" Type="http://schemas.openxmlformats.org/officeDocument/2006/relationships/image" Target="../media/image43.jpeg"/><Relationship Id="rId19" Type="http://schemas.openxmlformats.org/officeDocument/2006/relationships/hyperlink" Target="#GressarealNeskollen!A14"/><Relationship Id="rId14" Type="http://schemas.openxmlformats.org/officeDocument/2006/relationships/image" Target="../media/image9.jpeg"/><Relationship Id="rId30" Type="http://schemas.openxmlformats.org/officeDocument/2006/relationships/image" Target="../media/image17.jpeg"/><Relationship Id="rId35" Type="http://schemas.openxmlformats.org/officeDocument/2006/relationships/hyperlink" Target="#GressarealNeskollen!A22"/><Relationship Id="rId56" Type="http://schemas.openxmlformats.org/officeDocument/2006/relationships/image" Target="../media/image30.jpeg"/><Relationship Id="rId77" Type="http://schemas.openxmlformats.org/officeDocument/2006/relationships/hyperlink" Target="#GressarealNeskollen!A43"/><Relationship Id="rId100" Type="http://schemas.openxmlformats.org/officeDocument/2006/relationships/image" Target="../media/image52.jpeg"/><Relationship Id="rId105" Type="http://schemas.openxmlformats.org/officeDocument/2006/relationships/hyperlink" Target="#GressarealNeskollen!A57"/><Relationship Id="rId8" Type="http://schemas.openxmlformats.org/officeDocument/2006/relationships/image" Target="../media/image6.jpeg"/><Relationship Id="rId51" Type="http://schemas.openxmlformats.org/officeDocument/2006/relationships/hyperlink" Target="#GressarealNeskollen!A30"/><Relationship Id="rId72" Type="http://schemas.openxmlformats.org/officeDocument/2006/relationships/image" Target="../media/image38.jpeg"/><Relationship Id="rId93" Type="http://schemas.openxmlformats.org/officeDocument/2006/relationships/hyperlink" Target="#GressarealNeskollen!A54"/><Relationship Id="rId98" Type="http://schemas.openxmlformats.org/officeDocument/2006/relationships/image" Target="../media/image51.jpeg"/><Relationship Id="rId3" Type="http://schemas.openxmlformats.org/officeDocument/2006/relationships/hyperlink" Target="#GressarealNeskollen!A6"/><Relationship Id="rId25" Type="http://schemas.openxmlformats.org/officeDocument/2006/relationships/hyperlink" Target="#GressarealNeskollen!A17"/><Relationship Id="rId46" Type="http://schemas.openxmlformats.org/officeDocument/2006/relationships/image" Target="../media/image25.jpeg"/><Relationship Id="rId67" Type="http://schemas.openxmlformats.org/officeDocument/2006/relationships/hyperlink" Target="#GressarealNeskollen!A38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jpg"/><Relationship Id="rId7" Type="http://schemas.openxmlformats.org/officeDocument/2006/relationships/image" Target="../media/image59.jpeg"/><Relationship Id="rId2" Type="http://schemas.openxmlformats.org/officeDocument/2006/relationships/hyperlink" Target="#AvfallNeskVel!B5"/><Relationship Id="rId1" Type="http://schemas.openxmlformats.org/officeDocument/2006/relationships/image" Target="../media/image2.jpeg"/><Relationship Id="rId6" Type="http://schemas.openxmlformats.org/officeDocument/2006/relationships/hyperlink" Target="#AvfallNeskVel!B32"/><Relationship Id="rId5" Type="http://schemas.openxmlformats.org/officeDocument/2006/relationships/image" Target="../media/image58.jpg"/><Relationship Id="rId4" Type="http://schemas.openxmlformats.org/officeDocument/2006/relationships/hyperlink" Target="#AvfallNeskVel!B12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49680</xdr:colOff>
      <xdr:row>1</xdr:row>
      <xdr:rowOff>93755</xdr:rowOff>
    </xdr:from>
    <xdr:to>
      <xdr:col>3</xdr:col>
      <xdr:colOff>3009975</xdr:colOff>
      <xdr:row>56</xdr:row>
      <xdr:rowOff>92485</xdr:rowOff>
    </xdr:to>
    <xdr:pic>
      <xdr:nvPicPr>
        <xdr:cNvPr id="16" name="Bilde 15">
          <a:extLst>
            <a:ext uri="{FF2B5EF4-FFF2-40B4-BE49-F238E27FC236}">
              <a16:creationId xmlns:a16="http://schemas.microsoft.com/office/drawing/2014/main" id="{95B63A3D-E987-A7E8-57C2-395357967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680" y="325343"/>
          <a:ext cx="7569648" cy="10270789"/>
        </a:xfrm>
        <a:prstGeom prst="rect">
          <a:avLst/>
        </a:prstGeom>
      </xdr:spPr>
    </xdr:pic>
    <xdr:clientData/>
  </xdr:twoCellAnchor>
  <xdr:twoCellAnchor>
    <xdr:from>
      <xdr:col>2</xdr:col>
      <xdr:colOff>1226820</xdr:colOff>
      <xdr:row>8</xdr:row>
      <xdr:rowOff>114300</xdr:rowOff>
    </xdr:from>
    <xdr:to>
      <xdr:col>2</xdr:col>
      <xdr:colOff>1417320</xdr:colOff>
      <xdr:row>9</xdr:row>
      <xdr:rowOff>114300</xdr:rowOff>
    </xdr:to>
    <xdr:sp macro="" textlink="">
      <xdr:nvSpPr>
        <xdr:cNvPr id="4" name="TekstSylinder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D93A8CE-6E0E-4332-9587-8E8D33228D9C}"/>
            </a:ext>
          </a:extLst>
        </xdr:cNvPr>
        <xdr:cNvSpPr txBox="1"/>
      </xdr:nvSpPr>
      <xdr:spPr>
        <a:xfrm>
          <a:off x="2438400" y="162306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1</a:t>
          </a:r>
        </a:p>
      </xdr:txBody>
    </xdr:sp>
    <xdr:clientData/>
  </xdr:twoCellAnchor>
  <xdr:twoCellAnchor>
    <xdr:from>
      <xdr:col>2</xdr:col>
      <xdr:colOff>1394460</xdr:colOff>
      <xdr:row>10</xdr:row>
      <xdr:rowOff>137160</xdr:rowOff>
    </xdr:from>
    <xdr:to>
      <xdr:col>2</xdr:col>
      <xdr:colOff>1584960</xdr:colOff>
      <xdr:row>11</xdr:row>
      <xdr:rowOff>137160</xdr:rowOff>
    </xdr:to>
    <xdr:sp macro="" textlink="">
      <xdr:nvSpPr>
        <xdr:cNvPr id="5" name="TekstSylinder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D078874-5625-4210-AD94-B892E6D42A52}"/>
            </a:ext>
          </a:extLst>
        </xdr:cNvPr>
        <xdr:cNvSpPr txBox="1"/>
      </xdr:nvSpPr>
      <xdr:spPr>
        <a:xfrm>
          <a:off x="2606040" y="201168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2</a:t>
          </a:r>
        </a:p>
      </xdr:txBody>
    </xdr:sp>
    <xdr:clientData/>
  </xdr:twoCellAnchor>
  <xdr:twoCellAnchor>
    <xdr:from>
      <xdr:col>2</xdr:col>
      <xdr:colOff>1104900</xdr:colOff>
      <xdr:row>14</xdr:row>
      <xdr:rowOff>0</xdr:rowOff>
    </xdr:from>
    <xdr:to>
      <xdr:col>2</xdr:col>
      <xdr:colOff>1295400</xdr:colOff>
      <xdr:row>15</xdr:row>
      <xdr:rowOff>0</xdr:rowOff>
    </xdr:to>
    <xdr:sp macro="" textlink="">
      <xdr:nvSpPr>
        <xdr:cNvPr id="6" name="TekstSylinder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84651D6-F27D-4F91-AD62-3F6A804C6BF1}"/>
            </a:ext>
          </a:extLst>
        </xdr:cNvPr>
        <xdr:cNvSpPr txBox="1"/>
      </xdr:nvSpPr>
      <xdr:spPr>
        <a:xfrm>
          <a:off x="2316480" y="260604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3</a:t>
          </a:r>
        </a:p>
      </xdr:txBody>
    </xdr:sp>
    <xdr:clientData/>
  </xdr:twoCellAnchor>
  <xdr:twoCellAnchor>
    <xdr:from>
      <xdr:col>2</xdr:col>
      <xdr:colOff>594360</xdr:colOff>
      <xdr:row>16</xdr:row>
      <xdr:rowOff>38100</xdr:rowOff>
    </xdr:from>
    <xdr:to>
      <xdr:col>2</xdr:col>
      <xdr:colOff>784860</xdr:colOff>
      <xdr:row>17</xdr:row>
      <xdr:rowOff>38100</xdr:rowOff>
    </xdr:to>
    <xdr:sp macro="" textlink="">
      <xdr:nvSpPr>
        <xdr:cNvPr id="7" name="TekstSylinder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E7FD4BC-4297-4916-9578-D371D618E8AA}"/>
            </a:ext>
          </a:extLst>
        </xdr:cNvPr>
        <xdr:cNvSpPr txBox="1"/>
      </xdr:nvSpPr>
      <xdr:spPr>
        <a:xfrm>
          <a:off x="1805940" y="300990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4</a:t>
          </a:r>
        </a:p>
      </xdr:txBody>
    </xdr:sp>
    <xdr:clientData/>
  </xdr:twoCellAnchor>
  <xdr:twoCellAnchor>
    <xdr:from>
      <xdr:col>2</xdr:col>
      <xdr:colOff>2887980</xdr:colOff>
      <xdr:row>25</xdr:row>
      <xdr:rowOff>91440</xdr:rowOff>
    </xdr:from>
    <xdr:to>
      <xdr:col>2</xdr:col>
      <xdr:colOff>3177540</xdr:colOff>
      <xdr:row>26</xdr:row>
      <xdr:rowOff>83820</xdr:rowOff>
    </xdr:to>
    <xdr:sp macro="" textlink="">
      <xdr:nvSpPr>
        <xdr:cNvPr id="10" name="TekstSylinder 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CD9C86AB-2C2B-4D0A-A1A0-5984B0253B6C}"/>
            </a:ext>
          </a:extLst>
        </xdr:cNvPr>
        <xdr:cNvSpPr txBox="1"/>
      </xdr:nvSpPr>
      <xdr:spPr>
        <a:xfrm>
          <a:off x="4099560" y="470916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10</a:t>
          </a:r>
        </a:p>
      </xdr:txBody>
    </xdr:sp>
    <xdr:clientData/>
  </xdr:twoCellAnchor>
  <xdr:twoCellAnchor>
    <xdr:from>
      <xdr:col>2</xdr:col>
      <xdr:colOff>2430780</xdr:colOff>
      <xdr:row>25</xdr:row>
      <xdr:rowOff>137160</xdr:rowOff>
    </xdr:from>
    <xdr:to>
      <xdr:col>2</xdr:col>
      <xdr:colOff>2621280</xdr:colOff>
      <xdr:row>26</xdr:row>
      <xdr:rowOff>137160</xdr:rowOff>
    </xdr:to>
    <xdr:sp macro="" textlink="">
      <xdr:nvSpPr>
        <xdr:cNvPr id="11" name="TekstSylinder 1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884F0E90-3480-4639-8428-6ADE186885D0}"/>
            </a:ext>
          </a:extLst>
        </xdr:cNvPr>
        <xdr:cNvSpPr txBox="1"/>
      </xdr:nvSpPr>
      <xdr:spPr>
        <a:xfrm>
          <a:off x="3642360" y="475488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9</a:t>
          </a:r>
        </a:p>
      </xdr:txBody>
    </xdr:sp>
    <xdr:clientData/>
  </xdr:twoCellAnchor>
  <xdr:twoCellAnchor>
    <xdr:from>
      <xdr:col>2</xdr:col>
      <xdr:colOff>1935480</xdr:colOff>
      <xdr:row>22</xdr:row>
      <xdr:rowOff>167640</xdr:rowOff>
    </xdr:from>
    <xdr:to>
      <xdr:col>2</xdr:col>
      <xdr:colOff>2125980</xdr:colOff>
      <xdr:row>23</xdr:row>
      <xdr:rowOff>167640</xdr:rowOff>
    </xdr:to>
    <xdr:sp macro="" textlink="">
      <xdr:nvSpPr>
        <xdr:cNvPr id="12" name="TekstSylinder 1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512EB19-0824-4286-A19A-347A4E984EC3}"/>
            </a:ext>
          </a:extLst>
        </xdr:cNvPr>
        <xdr:cNvSpPr txBox="1"/>
      </xdr:nvSpPr>
      <xdr:spPr>
        <a:xfrm>
          <a:off x="3147060" y="423672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8</a:t>
          </a:r>
        </a:p>
      </xdr:txBody>
    </xdr:sp>
    <xdr:clientData/>
  </xdr:twoCellAnchor>
  <xdr:twoCellAnchor>
    <xdr:from>
      <xdr:col>2</xdr:col>
      <xdr:colOff>1234440</xdr:colOff>
      <xdr:row>20</xdr:row>
      <xdr:rowOff>7620</xdr:rowOff>
    </xdr:from>
    <xdr:to>
      <xdr:col>2</xdr:col>
      <xdr:colOff>1424940</xdr:colOff>
      <xdr:row>21</xdr:row>
      <xdr:rowOff>7620</xdr:rowOff>
    </xdr:to>
    <xdr:sp macro="" textlink="">
      <xdr:nvSpPr>
        <xdr:cNvPr id="13" name="TekstSylinder 1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F996E4B9-8482-4570-B18C-5B35E0DA7504}"/>
            </a:ext>
          </a:extLst>
        </xdr:cNvPr>
        <xdr:cNvSpPr txBox="1"/>
      </xdr:nvSpPr>
      <xdr:spPr>
        <a:xfrm>
          <a:off x="2446020" y="371094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7</a:t>
          </a:r>
        </a:p>
      </xdr:txBody>
    </xdr:sp>
    <xdr:clientData/>
  </xdr:twoCellAnchor>
  <xdr:twoCellAnchor>
    <xdr:from>
      <xdr:col>2</xdr:col>
      <xdr:colOff>739140</xdr:colOff>
      <xdr:row>20</xdr:row>
      <xdr:rowOff>76200</xdr:rowOff>
    </xdr:from>
    <xdr:to>
      <xdr:col>2</xdr:col>
      <xdr:colOff>929640</xdr:colOff>
      <xdr:row>21</xdr:row>
      <xdr:rowOff>76200</xdr:rowOff>
    </xdr:to>
    <xdr:sp macro="" textlink="">
      <xdr:nvSpPr>
        <xdr:cNvPr id="14" name="TekstSylinder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EB1CE41E-C8D1-4841-89A2-AAAB920309DD}"/>
            </a:ext>
          </a:extLst>
        </xdr:cNvPr>
        <xdr:cNvSpPr txBox="1"/>
      </xdr:nvSpPr>
      <xdr:spPr>
        <a:xfrm>
          <a:off x="1950720" y="377952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6</a:t>
          </a:r>
        </a:p>
      </xdr:txBody>
    </xdr:sp>
    <xdr:clientData/>
  </xdr:twoCellAnchor>
  <xdr:twoCellAnchor>
    <xdr:from>
      <xdr:col>2</xdr:col>
      <xdr:colOff>2727960</xdr:colOff>
      <xdr:row>19</xdr:row>
      <xdr:rowOff>167640</xdr:rowOff>
    </xdr:from>
    <xdr:to>
      <xdr:col>2</xdr:col>
      <xdr:colOff>2918460</xdr:colOff>
      <xdr:row>20</xdr:row>
      <xdr:rowOff>167640</xdr:rowOff>
    </xdr:to>
    <xdr:sp macro="" textlink="">
      <xdr:nvSpPr>
        <xdr:cNvPr id="15" name="TekstSylinder 1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8E472A2A-3822-4A58-A07D-4B1CD77AC4EB}"/>
            </a:ext>
          </a:extLst>
        </xdr:cNvPr>
        <xdr:cNvSpPr txBox="1"/>
      </xdr:nvSpPr>
      <xdr:spPr>
        <a:xfrm>
          <a:off x="3939540" y="368808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5</a:t>
          </a:r>
        </a:p>
      </xdr:txBody>
    </xdr:sp>
    <xdr:clientData/>
  </xdr:twoCellAnchor>
  <xdr:twoCellAnchor>
    <xdr:from>
      <xdr:col>3</xdr:col>
      <xdr:colOff>137160</xdr:colOff>
      <xdr:row>29</xdr:row>
      <xdr:rowOff>167640</xdr:rowOff>
    </xdr:from>
    <xdr:to>
      <xdr:col>3</xdr:col>
      <xdr:colOff>426720</xdr:colOff>
      <xdr:row>30</xdr:row>
      <xdr:rowOff>160020</xdr:rowOff>
    </xdr:to>
    <xdr:sp macro="" textlink="">
      <xdr:nvSpPr>
        <xdr:cNvPr id="17" name="TekstSylinder 16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38BF9A88-1E7B-40B4-9A6C-0025C3C5090E}"/>
            </a:ext>
          </a:extLst>
        </xdr:cNvPr>
        <xdr:cNvSpPr txBox="1"/>
      </xdr:nvSpPr>
      <xdr:spPr>
        <a:xfrm>
          <a:off x="4663440" y="55168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11</a:t>
          </a:r>
        </a:p>
      </xdr:txBody>
    </xdr:sp>
    <xdr:clientData/>
  </xdr:twoCellAnchor>
  <xdr:twoCellAnchor>
    <xdr:from>
      <xdr:col>2</xdr:col>
      <xdr:colOff>2766060</xdr:colOff>
      <xdr:row>30</xdr:row>
      <xdr:rowOff>160020</xdr:rowOff>
    </xdr:from>
    <xdr:to>
      <xdr:col>2</xdr:col>
      <xdr:colOff>3055620</xdr:colOff>
      <xdr:row>31</xdr:row>
      <xdr:rowOff>152400</xdr:rowOff>
    </xdr:to>
    <xdr:sp macro="" textlink="">
      <xdr:nvSpPr>
        <xdr:cNvPr id="18" name="TekstSylinder 17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464820F3-5901-4F67-829A-30E25C4EDFB0}"/>
            </a:ext>
          </a:extLst>
        </xdr:cNvPr>
        <xdr:cNvSpPr txBox="1"/>
      </xdr:nvSpPr>
      <xdr:spPr>
        <a:xfrm>
          <a:off x="3977640" y="569214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12</a:t>
          </a:r>
        </a:p>
      </xdr:txBody>
    </xdr:sp>
    <xdr:clientData/>
  </xdr:twoCellAnchor>
  <xdr:twoCellAnchor>
    <xdr:from>
      <xdr:col>2</xdr:col>
      <xdr:colOff>1341120</xdr:colOff>
      <xdr:row>36</xdr:row>
      <xdr:rowOff>160020</xdr:rowOff>
    </xdr:from>
    <xdr:to>
      <xdr:col>2</xdr:col>
      <xdr:colOff>1630680</xdr:colOff>
      <xdr:row>37</xdr:row>
      <xdr:rowOff>152400</xdr:rowOff>
    </xdr:to>
    <xdr:sp macro="" textlink="">
      <xdr:nvSpPr>
        <xdr:cNvPr id="19" name="TekstSylinder 18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7420FB35-904A-4CAB-8A51-6694B685146B}"/>
            </a:ext>
          </a:extLst>
        </xdr:cNvPr>
        <xdr:cNvSpPr txBox="1"/>
      </xdr:nvSpPr>
      <xdr:spPr>
        <a:xfrm>
          <a:off x="2552700" y="678942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22</a:t>
          </a:r>
        </a:p>
      </xdr:txBody>
    </xdr:sp>
    <xdr:clientData/>
  </xdr:twoCellAnchor>
  <xdr:twoCellAnchor>
    <xdr:from>
      <xdr:col>2</xdr:col>
      <xdr:colOff>1912620</xdr:colOff>
      <xdr:row>38</xdr:row>
      <xdr:rowOff>160020</xdr:rowOff>
    </xdr:from>
    <xdr:to>
      <xdr:col>2</xdr:col>
      <xdr:colOff>2202180</xdr:colOff>
      <xdr:row>39</xdr:row>
      <xdr:rowOff>152400</xdr:rowOff>
    </xdr:to>
    <xdr:sp macro="" textlink="">
      <xdr:nvSpPr>
        <xdr:cNvPr id="20" name="TekstSylinder 19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7E5C8A66-628F-47C4-ACF3-0B3BF4BF8EE9}"/>
            </a:ext>
          </a:extLst>
        </xdr:cNvPr>
        <xdr:cNvSpPr txBox="1"/>
      </xdr:nvSpPr>
      <xdr:spPr>
        <a:xfrm>
          <a:off x="3124200" y="71551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21</a:t>
          </a:r>
        </a:p>
      </xdr:txBody>
    </xdr:sp>
    <xdr:clientData/>
  </xdr:twoCellAnchor>
  <xdr:twoCellAnchor>
    <xdr:from>
      <xdr:col>2</xdr:col>
      <xdr:colOff>2377440</xdr:colOff>
      <xdr:row>36</xdr:row>
      <xdr:rowOff>68580</xdr:rowOff>
    </xdr:from>
    <xdr:to>
      <xdr:col>2</xdr:col>
      <xdr:colOff>2667000</xdr:colOff>
      <xdr:row>37</xdr:row>
      <xdr:rowOff>60960</xdr:rowOff>
    </xdr:to>
    <xdr:sp macro="" textlink="">
      <xdr:nvSpPr>
        <xdr:cNvPr id="21" name="TekstSylinder 20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3DF679B3-08F7-4C35-A53B-42C103171573}"/>
            </a:ext>
          </a:extLst>
        </xdr:cNvPr>
        <xdr:cNvSpPr txBox="1"/>
      </xdr:nvSpPr>
      <xdr:spPr>
        <a:xfrm>
          <a:off x="3589020" y="66979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20</a:t>
          </a:r>
        </a:p>
      </xdr:txBody>
    </xdr:sp>
    <xdr:clientData/>
  </xdr:twoCellAnchor>
  <xdr:twoCellAnchor>
    <xdr:from>
      <xdr:col>2</xdr:col>
      <xdr:colOff>838200</xdr:colOff>
      <xdr:row>25</xdr:row>
      <xdr:rowOff>114300</xdr:rowOff>
    </xdr:from>
    <xdr:to>
      <xdr:col>2</xdr:col>
      <xdr:colOff>1127760</xdr:colOff>
      <xdr:row>26</xdr:row>
      <xdr:rowOff>106680</xdr:rowOff>
    </xdr:to>
    <xdr:sp macro="" textlink="">
      <xdr:nvSpPr>
        <xdr:cNvPr id="22" name="TekstSylinder 21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BDA03E3C-8CC3-4E75-BB57-F8089CC050A9}"/>
            </a:ext>
          </a:extLst>
        </xdr:cNvPr>
        <xdr:cNvSpPr txBox="1"/>
      </xdr:nvSpPr>
      <xdr:spPr>
        <a:xfrm>
          <a:off x="2049780" y="473202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19</a:t>
          </a:r>
        </a:p>
      </xdr:txBody>
    </xdr:sp>
    <xdr:clientData/>
  </xdr:twoCellAnchor>
  <xdr:twoCellAnchor>
    <xdr:from>
      <xdr:col>2</xdr:col>
      <xdr:colOff>975360</xdr:colOff>
      <xdr:row>24</xdr:row>
      <xdr:rowOff>53340</xdr:rowOff>
    </xdr:from>
    <xdr:to>
      <xdr:col>2</xdr:col>
      <xdr:colOff>1264920</xdr:colOff>
      <xdr:row>25</xdr:row>
      <xdr:rowOff>45720</xdr:rowOff>
    </xdr:to>
    <xdr:sp macro="" textlink="">
      <xdr:nvSpPr>
        <xdr:cNvPr id="23" name="TekstSylinder 22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A5AD6B12-D478-4E96-AD1D-8966DFB89FC3}"/>
            </a:ext>
          </a:extLst>
        </xdr:cNvPr>
        <xdr:cNvSpPr txBox="1"/>
      </xdr:nvSpPr>
      <xdr:spPr>
        <a:xfrm>
          <a:off x="2186940" y="44881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18</a:t>
          </a:r>
        </a:p>
      </xdr:txBody>
    </xdr:sp>
    <xdr:clientData/>
  </xdr:twoCellAnchor>
  <xdr:twoCellAnchor>
    <xdr:from>
      <xdr:col>2</xdr:col>
      <xdr:colOff>1691640</xdr:colOff>
      <xdr:row>32</xdr:row>
      <xdr:rowOff>175260</xdr:rowOff>
    </xdr:from>
    <xdr:to>
      <xdr:col>2</xdr:col>
      <xdr:colOff>1981200</xdr:colOff>
      <xdr:row>33</xdr:row>
      <xdr:rowOff>167640</xdr:rowOff>
    </xdr:to>
    <xdr:sp macro="" textlink="">
      <xdr:nvSpPr>
        <xdr:cNvPr id="24" name="TekstSylinder 23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975870DD-124F-4DB5-80CA-52B811BB858A}"/>
            </a:ext>
          </a:extLst>
        </xdr:cNvPr>
        <xdr:cNvSpPr txBox="1"/>
      </xdr:nvSpPr>
      <xdr:spPr>
        <a:xfrm>
          <a:off x="2903220" y="607314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17</a:t>
          </a:r>
        </a:p>
      </xdr:txBody>
    </xdr:sp>
    <xdr:clientData/>
  </xdr:twoCellAnchor>
  <xdr:twoCellAnchor>
    <xdr:from>
      <xdr:col>2</xdr:col>
      <xdr:colOff>2072640</xdr:colOff>
      <xdr:row>34</xdr:row>
      <xdr:rowOff>53340</xdr:rowOff>
    </xdr:from>
    <xdr:to>
      <xdr:col>2</xdr:col>
      <xdr:colOff>2362200</xdr:colOff>
      <xdr:row>35</xdr:row>
      <xdr:rowOff>45720</xdr:rowOff>
    </xdr:to>
    <xdr:sp macro="" textlink="">
      <xdr:nvSpPr>
        <xdr:cNvPr id="25" name="TekstSylinder 24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E5670225-84C1-4D94-99B4-9DAE916973BB}"/>
            </a:ext>
          </a:extLst>
        </xdr:cNvPr>
        <xdr:cNvSpPr txBox="1"/>
      </xdr:nvSpPr>
      <xdr:spPr>
        <a:xfrm>
          <a:off x="3284220" y="63169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16</a:t>
          </a:r>
        </a:p>
      </xdr:txBody>
    </xdr:sp>
    <xdr:clientData/>
  </xdr:twoCellAnchor>
  <xdr:twoCellAnchor>
    <xdr:from>
      <xdr:col>2</xdr:col>
      <xdr:colOff>960120</xdr:colOff>
      <xdr:row>27</xdr:row>
      <xdr:rowOff>83820</xdr:rowOff>
    </xdr:from>
    <xdr:to>
      <xdr:col>2</xdr:col>
      <xdr:colOff>1249680</xdr:colOff>
      <xdr:row>28</xdr:row>
      <xdr:rowOff>76200</xdr:rowOff>
    </xdr:to>
    <xdr:sp macro="" textlink="">
      <xdr:nvSpPr>
        <xdr:cNvPr id="26" name="TekstSylinder 25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B594CA7B-5C11-45D0-918E-E31C1849E64F}"/>
            </a:ext>
          </a:extLst>
        </xdr:cNvPr>
        <xdr:cNvSpPr txBox="1"/>
      </xdr:nvSpPr>
      <xdr:spPr>
        <a:xfrm>
          <a:off x="2171700" y="506730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15</a:t>
          </a:r>
        </a:p>
      </xdr:txBody>
    </xdr:sp>
    <xdr:clientData/>
  </xdr:twoCellAnchor>
  <xdr:twoCellAnchor>
    <xdr:from>
      <xdr:col>2</xdr:col>
      <xdr:colOff>2202180</xdr:colOff>
      <xdr:row>29</xdr:row>
      <xdr:rowOff>7620</xdr:rowOff>
    </xdr:from>
    <xdr:to>
      <xdr:col>2</xdr:col>
      <xdr:colOff>2491740</xdr:colOff>
      <xdr:row>30</xdr:row>
      <xdr:rowOff>0</xdr:rowOff>
    </xdr:to>
    <xdr:sp macro="" textlink="">
      <xdr:nvSpPr>
        <xdr:cNvPr id="27" name="TekstSylinder 26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A50C6896-3D27-4449-9DC8-F9FB3556B068}"/>
            </a:ext>
          </a:extLst>
        </xdr:cNvPr>
        <xdr:cNvSpPr txBox="1"/>
      </xdr:nvSpPr>
      <xdr:spPr>
        <a:xfrm>
          <a:off x="3413760" y="535686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14</a:t>
          </a:r>
        </a:p>
      </xdr:txBody>
    </xdr:sp>
    <xdr:clientData/>
  </xdr:twoCellAnchor>
  <xdr:twoCellAnchor>
    <xdr:from>
      <xdr:col>2</xdr:col>
      <xdr:colOff>3185160</xdr:colOff>
      <xdr:row>37</xdr:row>
      <xdr:rowOff>53340</xdr:rowOff>
    </xdr:from>
    <xdr:to>
      <xdr:col>3</xdr:col>
      <xdr:colOff>160020</xdr:colOff>
      <xdr:row>38</xdr:row>
      <xdr:rowOff>45720</xdr:rowOff>
    </xdr:to>
    <xdr:sp macro="" textlink="">
      <xdr:nvSpPr>
        <xdr:cNvPr id="28" name="TekstSylinder 27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2EA0F7FF-F45A-4C1C-9A4C-0B1839EB6A86}"/>
            </a:ext>
          </a:extLst>
        </xdr:cNvPr>
        <xdr:cNvSpPr txBox="1"/>
      </xdr:nvSpPr>
      <xdr:spPr>
        <a:xfrm>
          <a:off x="4396740" y="686562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13</a:t>
          </a:r>
        </a:p>
      </xdr:txBody>
    </xdr:sp>
    <xdr:clientData/>
  </xdr:twoCellAnchor>
  <xdr:twoCellAnchor>
    <xdr:from>
      <xdr:col>1</xdr:col>
      <xdr:colOff>187569</xdr:colOff>
      <xdr:row>49</xdr:row>
      <xdr:rowOff>128954</xdr:rowOff>
    </xdr:from>
    <xdr:to>
      <xdr:col>2</xdr:col>
      <xdr:colOff>101991</xdr:colOff>
      <xdr:row>50</xdr:row>
      <xdr:rowOff>122506</xdr:rowOff>
    </xdr:to>
    <xdr:sp macro="" textlink="">
      <xdr:nvSpPr>
        <xdr:cNvPr id="29" name="TekstSylinder 28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B0392732-BBB2-42A9-945F-9F571B799C78}"/>
            </a:ext>
          </a:extLst>
        </xdr:cNvPr>
        <xdr:cNvSpPr txBox="1"/>
      </xdr:nvSpPr>
      <xdr:spPr>
        <a:xfrm>
          <a:off x="1025769" y="9079523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34</a:t>
          </a:r>
        </a:p>
      </xdr:txBody>
    </xdr:sp>
    <xdr:clientData/>
  </xdr:twoCellAnchor>
  <xdr:twoCellAnchor>
    <xdr:from>
      <xdr:col>2</xdr:col>
      <xdr:colOff>369278</xdr:colOff>
      <xdr:row>47</xdr:row>
      <xdr:rowOff>146538</xdr:rowOff>
    </xdr:from>
    <xdr:to>
      <xdr:col>2</xdr:col>
      <xdr:colOff>658838</xdr:colOff>
      <xdr:row>48</xdr:row>
      <xdr:rowOff>138918</xdr:rowOff>
    </xdr:to>
    <xdr:sp macro="" textlink="">
      <xdr:nvSpPr>
        <xdr:cNvPr id="30" name="TekstSylinder 29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DC4488E3-C4C0-4BA3-9430-48DF8C8F22A4}"/>
            </a:ext>
          </a:extLst>
        </xdr:cNvPr>
        <xdr:cNvSpPr txBox="1"/>
      </xdr:nvSpPr>
      <xdr:spPr>
        <a:xfrm>
          <a:off x="1582616" y="8733692"/>
          <a:ext cx="289560" cy="17408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33</a:t>
          </a:r>
        </a:p>
      </xdr:txBody>
    </xdr:sp>
    <xdr:clientData/>
  </xdr:twoCellAnchor>
  <xdr:twoCellAnchor>
    <xdr:from>
      <xdr:col>2</xdr:col>
      <xdr:colOff>750277</xdr:colOff>
      <xdr:row>44</xdr:row>
      <xdr:rowOff>80889</xdr:rowOff>
    </xdr:from>
    <xdr:to>
      <xdr:col>2</xdr:col>
      <xdr:colOff>1039837</xdr:colOff>
      <xdr:row>45</xdr:row>
      <xdr:rowOff>73269</xdr:rowOff>
    </xdr:to>
    <xdr:sp macro="" textlink="">
      <xdr:nvSpPr>
        <xdr:cNvPr id="31" name="TekstSylinder 30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BC8F8FC4-8762-491F-8565-DB8B343E1490}"/>
            </a:ext>
          </a:extLst>
        </xdr:cNvPr>
        <xdr:cNvSpPr txBox="1"/>
      </xdr:nvSpPr>
      <xdr:spPr>
        <a:xfrm>
          <a:off x="1963615" y="8122920"/>
          <a:ext cx="289560" cy="174087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32</a:t>
          </a:r>
        </a:p>
      </xdr:txBody>
    </xdr:sp>
    <xdr:clientData/>
  </xdr:twoCellAnchor>
  <xdr:twoCellAnchor>
    <xdr:from>
      <xdr:col>2</xdr:col>
      <xdr:colOff>1482970</xdr:colOff>
      <xdr:row>46</xdr:row>
      <xdr:rowOff>85578</xdr:rowOff>
    </xdr:from>
    <xdr:to>
      <xdr:col>2</xdr:col>
      <xdr:colOff>1772530</xdr:colOff>
      <xdr:row>47</xdr:row>
      <xdr:rowOff>77958</xdr:rowOff>
    </xdr:to>
    <xdr:sp macro="" textlink="">
      <xdr:nvSpPr>
        <xdr:cNvPr id="32" name="TekstSylinder 31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31BDC855-4321-4FE9-B2E2-713CBFDA1DBF}"/>
            </a:ext>
          </a:extLst>
        </xdr:cNvPr>
        <xdr:cNvSpPr txBox="1"/>
      </xdr:nvSpPr>
      <xdr:spPr>
        <a:xfrm>
          <a:off x="2696308" y="8491024"/>
          <a:ext cx="289560" cy="17408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31</a:t>
          </a:r>
        </a:p>
      </xdr:txBody>
    </xdr:sp>
    <xdr:clientData/>
  </xdr:twoCellAnchor>
  <xdr:twoCellAnchor>
    <xdr:from>
      <xdr:col>2</xdr:col>
      <xdr:colOff>1817077</xdr:colOff>
      <xdr:row>44</xdr:row>
      <xdr:rowOff>55098</xdr:rowOff>
    </xdr:from>
    <xdr:to>
      <xdr:col>2</xdr:col>
      <xdr:colOff>2106637</xdr:colOff>
      <xdr:row>45</xdr:row>
      <xdr:rowOff>47479</xdr:rowOff>
    </xdr:to>
    <xdr:sp macro="" textlink="">
      <xdr:nvSpPr>
        <xdr:cNvPr id="33" name="TekstSylinder 32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E43CFB6C-C96D-41FC-8F3E-81CA6E77489D}"/>
            </a:ext>
          </a:extLst>
        </xdr:cNvPr>
        <xdr:cNvSpPr txBox="1"/>
      </xdr:nvSpPr>
      <xdr:spPr>
        <a:xfrm>
          <a:off x="3030415" y="8097129"/>
          <a:ext cx="289560" cy="17408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30</a:t>
          </a:r>
        </a:p>
      </xdr:txBody>
    </xdr:sp>
    <xdr:clientData/>
  </xdr:twoCellAnchor>
  <xdr:twoCellAnchor>
    <xdr:from>
      <xdr:col>2</xdr:col>
      <xdr:colOff>1951892</xdr:colOff>
      <xdr:row>40</xdr:row>
      <xdr:rowOff>118403</xdr:rowOff>
    </xdr:from>
    <xdr:to>
      <xdr:col>2</xdr:col>
      <xdr:colOff>2241452</xdr:colOff>
      <xdr:row>41</xdr:row>
      <xdr:rowOff>110782</xdr:rowOff>
    </xdr:to>
    <xdr:sp macro="" textlink="">
      <xdr:nvSpPr>
        <xdr:cNvPr id="34" name="TekstSylinder 33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CC3B5C44-3294-4D3C-854D-19CAED0096FA}"/>
            </a:ext>
          </a:extLst>
        </xdr:cNvPr>
        <xdr:cNvSpPr txBox="1"/>
      </xdr:nvSpPr>
      <xdr:spPr>
        <a:xfrm>
          <a:off x="3165230" y="7433603"/>
          <a:ext cx="289560" cy="174087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29</a:t>
          </a:r>
        </a:p>
      </xdr:txBody>
    </xdr:sp>
    <xdr:clientData/>
  </xdr:twoCellAnchor>
  <xdr:twoCellAnchor>
    <xdr:from>
      <xdr:col>2</xdr:col>
      <xdr:colOff>1148862</xdr:colOff>
      <xdr:row>40</xdr:row>
      <xdr:rowOff>134816</xdr:rowOff>
    </xdr:from>
    <xdr:to>
      <xdr:col>2</xdr:col>
      <xdr:colOff>1438422</xdr:colOff>
      <xdr:row>41</xdr:row>
      <xdr:rowOff>128368</xdr:rowOff>
    </xdr:to>
    <xdr:sp macro="" textlink="">
      <xdr:nvSpPr>
        <xdr:cNvPr id="35" name="TekstSylinder 34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EE1A86DA-7DF8-46BF-BD96-88BEC152CDEC}"/>
            </a:ext>
          </a:extLst>
        </xdr:cNvPr>
        <xdr:cNvSpPr txBox="1"/>
      </xdr:nvSpPr>
      <xdr:spPr>
        <a:xfrm>
          <a:off x="2362200" y="7450016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28</a:t>
          </a:r>
        </a:p>
      </xdr:txBody>
    </xdr:sp>
    <xdr:clientData/>
  </xdr:twoCellAnchor>
  <xdr:twoCellAnchor>
    <xdr:from>
      <xdr:col>2</xdr:col>
      <xdr:colOff>500763</xdr:colOff>
      <xdr:row>36</xdr:row>
      <xdr:rowOff>52622</xdr:rowOff>
    </xdr:from>
    <xdr:to>
      <xdr:col>2</xdr:col>
      <xdr:colOff>790323</xdr:colOff>
      <xdr:row>37</xdr:row>
      <xdr:rowOff>45001</xdr:rowOff>
    </xdr:to>
    <xdr:sp macro="" textlink="">
      <xdr:nvSpPr>
        <xdr:cNvPr id="36" name="TekstSylinder 35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8266AEA3-47F0-4744-A81C-3BDCEEEE455B}"/>
            </a:ext>
          </a:extLst>
        </xdr:cNvPr>
        <xdr:cNvSpPr txBox="1"/>
      </xdr:nvSpPr>
      <xdr:spPr>
        <a:xfrm>
          <a:off x="1714212" y="6723716"/>
          <a:ext cx="289560" cy="17641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27</a:t>
          </a:r>
        </a:p>
      </xdr:txBody>
    </xdr:sp>
    <xdr:clientData/>
  </xdr:twoCellAnchor>
  <xdr:twoCellAnchor>
    <xdr:from>
      <xdr:col>2</xdr:col>
      <xdr:colOff>541020</xdr:colOff>
      <xdr:row>32</xdr:row>
      <xdr:rowOff>83820</xdr:rowOff>
    </xdr:from>
    <xdr:to>
      <xdr:col>2</xdr:col>
      <xdr:colOff>830580</xdr:colOff>
      <xdr:row>33</xdr:row>
      <xdr:rowOff>76200</xdr:rowOff>
    </xdr:to>
    <xdr:sp macro="" textlink="">
      <xdr:nvSpPr>
        <xdr:cNvPr id="37" name="TekstSylinder 36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82968658-DB0B-407D-A8A4-EFC9F3357219}"/>
            </a:ext>
          </a:extLst>
        </xdr:cNvPr>
        <xdr:cNvSpPr txBox="1"/>
      </xdr:nvSpPr>
      <xdr:spPr>
        <a:xfrm>
          <a:off x="1752600" y="598170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26</a:t>
          </a:r>
        </a:p>
      </xdr:txBody>
    </xdr:sp>
    <xdr:clientData/>
  </xdr:twoCellAnchor>
  <xdr:twoCellAnchor>
    <xdr:from>
      <xdr:col>2</xdr:col>
      <xdr:colOff>365760</xdr:colOff>
      <xdr:row>30</xdr:row>
      <xdr:rowOff>99060</xdr:rowOff>
    </xdr:from>
    <xdr:to>
      <xdr:col>2</xdr:col>
      <xdr:colOff>655320</xdr:colOff>
      <xdr:row>31</xdr:row>
      <xdr:rowOff>91440</xdr:rowOff>
    </xdr:to>
    <xdr:sp macro="" textlink="">
      <xdr:nvSpPr>
        <xdr:cNvPr id="38" name="TekstSylinder 37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C3EC0372-59EB-44CF-A2BD-A56DCFDB750D}"/>
            </a:ext>
          </a:extLst>
        </xdr:cNvPr>
        <xdr:cNvSpPr txBox="1"/>
      </xdr:nvSpPr>
      <xdr:spPr>
        <a:xfrm>
          <a:off x="1577340" y="56311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25</a:t>
          </a:r>
        </a:p>
      </xdr:txBody>
    </xdr:sp>
    <xdr:clientData/>
  </xdr:twoCellAnchor>
  <xdr:twoCellAnchor>
    <xdr:from>
      <xdr:col>2</xdr:col>
      <xdr:colOff>868680</xdr:colOff>
      <xdr:row>33</xdr:row>
      <xdr:rowOff>121920</xdr:rowOff>
    </xdr:from>
    <xdr:to>
      <xdr:col>2</xdr:col>
      <xdr:colOff>1158240</xdr:colOff>
      <xdr:row>34</xdr:row>
      <xdr:rowOff>114300</xdr:rowOff>
    </xdr:to>
    <xdr:sp macro="" textlink="">
      <xdr:nvSpPr>
        <xdr:cNvPr id="39" name="TekstSylinder 38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311E50E-3E7C-4A4E-B1DD-AF8FA86160C1}"/>
            </a:ext>
          </a:extLst>
        </xdr:cNvPr>
        <xdr:cNvSpPr txBox="1"/>
      </xdr:nvSpPr>
      <xdr:spPr>
        <a:xfrm>
          <a:off x="2080260" y="62026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24</a:t>
          </a:r>
        </a:p>
      </xdr:txBody>
    </xdr:sp>
    <xdr:clientData/>
  </xdr:twoCellAnchor>
  <xdr:twoCellAnchor>
    <xdr:from>
      <xdr:col>2</xdr:col>
      <xdr:colOff>1203960</xdr:colOff>
      <xdr:row>32</xdr:row>
      <xdr:rowOff>175260</xdr:rowOff>
    </xdr:from>
    <xdr:to>
      <xdr:col>2</xdr:col>
      <xdr:colOff>1493520</xdr:colOff>
      <xdr:row>33</xdr:row>
      <xdr:rowOff>167640</xdr:rowOff>
    </xdr:to>
    <xdr:sp macro="" textlink="">
      <xdr:nvSpPr>
        <xdr:cNvPr id="40" name="TekstSylinder 39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66D2BFFA-B74E-46F0-BD11-6B304848CC1D}"/>
            </a:ext>
          </a:extLst>
        </xdr:cNvPr>
        <xdr:cNvSpPr txBox="1"/>
      </xdr:nvSpPr>
      <xdr:spPr>
        <a:xfrm>
          <a:off x="2415540" y="607314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23</a:t>
          </a:r>
        </a:p>
      </xdr:txBody>
    </xdr:sp>
    <xdr:clientData/>
  </xdr:twoCellAnchor>
  <xdr:twoCellAnchor>
    <xdr:from>
      <xdr:col>2</xdr:col>
      <xdr:colOff>522514</xdr:colOff>
      <xdr:row>38</xdr:row>
      <xdr:rowOff>10886</xdr:rowOff>
    </xdr:from>
    <xdr:to>
      <xdr:col>2</xdr:col>
      <xdr:colOff>812074</xdr:colOff>
      <xdr:row>39</xdr:row>
      <xdr:rowOff>3267</xdr:rowOff>
    </xdr:to>
    <xdr:sp macro="" textlink="">
      <xdr:nvSpPr>
        <xdr:cNvPr id="41" name="TekstSylinder 40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701A680D-D2DA-4AF8-B99E-FB4FFDCF05B5}"/>
            </a:ext>
          </a:extLst>
        </xdr:cNvPr>
        <xdr:cNvSpPr txBox="1"/>
      </xdr:nvSpPr>
      <xdr:spPr>
        <a:xfrm>
          <a:off x="1730828" y="7086600"/>
          <a:ext cx="289560" cy="17743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35</a:t>
          </a:r>
        </a:p>
      </xdr:txBody>
    </xdr:sp>
    <xdr:clientData/>
  </xdr:twoCellAnchor>
  <xdr:twoCellAnchor>
    <xdr:from>
      <xdr:col>3</xdr:col>
      <xdr:colOff>2862943</xdr:colOff>
      <xdr:row>10</xdr:row>
      <xdr:rowOff>21771</xdr:rowOff>
    </xdr:from>
    <xdr:to>
      <xdr:col>3</xdr:col>
      <xdr:colOff>3152503</xdr:colOff>
      <xdr:row>11</xdr:row>
      <xdr:rowOff>14152</xdr:rowOff>
    </xdr:to>
    <xdr:sp macro="" textlink="">
      <xdr:nvSpPr>
        <xdr:cNvPr id="43" name="TekstSylinder 42">
          <a:extLst>
            <a:ext uri="{FF2B5EF4-FFF2-40B4-BE49-F238E27FC236}">
              <a16:creationId xmlns:a16="http://schemas.microsoft.com/office/drawing/2014/main" id="{DC75B4F3-1EF3-4E27-8F24-68184CD7A4FF}"/>
            </a:ext>
          </a:extLst>
        </xdr:cNvPr>
        <xdr:cNvSpPr txBox="1"/>
      </xdr:nvSpPr>
      <xdr:spPr>
        <a:xfrm>
          <a:off x="7391400" y="1915885"/>
          <a:ext cx="289560" cy="17743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##</a:t>
          </a:r>
        </a:p>
      </xdr:txBody>
    </xdr:sp>
    <xdr:clientData/>
  </xdr:twoCellAnchor>
  <xdr:twoCellAnchor>
    <xdr:from>
      <xdr:col>2</xdr:col>
      <xdr:colOff>2166258</xdr:colOff>
      <xdr:row>7</xdr:row>
      <xdr:rowOff>152400</xdr:rowOff>
    </xdr:from>
    <xdr:to>
      <xdr:col>2</xdr:col>
      <xdr:colOff>2455818</xdr:colOff>
      <xdr:row>8</xdr:row>
      <xdr:rowOff>144781</xdr:rowOff>
    </xdr:to>
    <xdr:sp macro="" textlink="">
      <xdr:nvSpPr>
        <xdr:cNvPr id="42" name="TekstSylinder 41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C6C53FAA-6786-4E63-9A35-CA20BBA9E007}"/>
            </a:ext>
          </a:extLst>
        </xdr:cNvPr>
        <xdr:cNvSpPr txBox="1"/>
      </xdr:nvSpPr>
      <xdr:spPr>
        <a:xfrm>
          <a:off x="3374572" y="1491343"/>
          <a:ext cx="289560" cy="17743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36</a:t>
          </a:r>
        </a:p>
      </xdr:txBody>
    </xdr:sp>
    <xdr:clientData/>
  </xdr:twoCellAnchor>
  <xdr:twoCellAnchor>
    <xdr:from>
      <xdr:col>2</xdr:col>
      <xdr:colOff>2928257</xdr:colOff>
      <xdr:row>12</xdr:row>
      <xdr:rowOff>54428</xdr:rowOff>
    </xdr:from>
    <xdr:to>
      <xdr:col>2</xdr:col>
      <xdr:colOff>3217817</xdr:colOff>
      <xdr:row>13</xdr:row>
      <xdr:rowOff>46809</xdr:rowOff>
    </xdr:to>
    <xdr:sp macro="" textlink="">
      <xdr:nvSpPr>
        <xdr:cNvPr id="44" name="TekstSylinder 43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24AC02C6-09B2-4F6C-BD00-161DE3D1D9B4}"/>
            </a:ext>
          </a:extLst>
        </xdr:cNvPr>
        <xdr:cNvSpPr txBox="1"/>
      </xdr:nvSpPr>
      <xdr:spPr>
        <a:xfrm>
          <a:off x="4136571" y="2318657"/>
          <a:ext cx="289560" cy="17743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37</a:t>
          </a:r>
        </a:p>
      </xdr:txBody>
    </xdr:sp>
    <xdr:clientData/>
  </xdr:twoCellAnchor>
  <xdr:twoCellAnchor>
    <xdr:from>
      <xdr:col>3</xdr:col>
      <xdr:colOff>2960077</xdr:colOff>
      <xdr:row>12</xdr:row>
      <xdr:rowOff>11723</xdr:rowOff>
    </xdr:from>
    <xdr:to>
      <xdr:col>3</xdr:col>
      <xdr:colOff>3147646</xdr:colOff>
      <xdr:row>13</xdr:row>
      <xdr:rowOff>5862</xdr:rowOff>
    </xdr:to>
    <xdr:sp macro="" textlink="">
      <xdr:nvSpPr>
        <xdr:cNvPr id="2" name="Stjerne: 6 tagger 1">
          <a:extLst>
            <a:ext uri="{FF2B5EF4-FFF2-40B4-BE49-F238E27FC236}">
              <a16:creationId xmlns:a16="http://schemas.microsoft.com/office/drawing/2014/main" id="{0FA36139-7BB0-48EF-8AE1-1478CBDF15E2}"/>
            </a:ext>
          </a:extLst>
        </xdr:cNvPr>
        <xdr:cNvSpPr/>
      </xdr:nvSpPr>
      <xdr:spPr>
        <a:xfrm>
          <a:off x="7491046" y="2239108"/>
          <a:ext cx="187569" cy="175846"/>
        </a:xfrm>
        <a:prstGeom prst="star6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 editAs="oneCell">
    <xdr:from>
      <xdr:col>3</xdr:col>
      <xdr:colOff>2942491</xdr:colOff>
      <xdr:row>13</xdr:row>
      <xdr:rowOff>129036</xdr:rowOff>
    </xdr:from>
    <xdr:to>
      <xdr:col>4</xdr:col>
      <xdr:colOff>25552</xdr:colOff>
      <xdr:row>15</xdr:row>
      <xdr:rowOff>0</xdr:rowOff>
    </xdr:to>
    <xdr:pic>
      <xdr:nvPicPr>
        <xdr:cNvPr id="48" name="Bilde 47">
          <a:extLst>
            <a:ext uri="{FF2B5EF4-FFF2-40B4-BE49-F238E27FC236}">
              <a16:creationId xmlns:a16="http://schemas.microsoft.com/office/drawing/2014/main" id="{AE4AE0BF-9FAC-401B-8D6E-F2398BB35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7473460" y="2538128"/>
          <a:ext cx="260015" cy="234380"/>
        </a:xfrm>
        <a:prstGeom prst="rect">
          <a:avLst/>
        </a:prstGeom>
      </xdr:spPr>
    </xdr:pic>
    <xdr:clientData/>
  </xdr:twoCellAnchor>
  <xdr:twoCellAnchor>
    <xdr:from>
      <xdr:col>2</xdr:col>
      <xdr:colOff>976313</xdr:colOff>
      <xdr:row>53</xdr:row>
      <xdr:rowOff>11907</xdr:rowOff>
    </xdr:from>
    <xdr:to>
      <xdr:col>2</xdr:col>
      <xdr:colOff>1271735</xdr:colOff>
      <xdr:row>54</xdr:row>
      <xdr:rowOff>5459</xdr:rowOff>
    </xdr:to>
    <xdr:sp macro="" textlink="">
      <xdr:nvSpPr>
        <xdr:cNvPr id="9" name="TekstSylinder 8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CA3A9B5F-0E85-4364-B290-953F27307555}"/>
            </a:ext>
          </a:extLst>
        </xdr:cNvPr>
        <xdr:cNvSpPr txBox="1"/>
      </xdr:nvSpPr>
      <xdr:spPr>
        <a:xfrm>
          <a:off x="2206626" y="9739313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38</a:t>
          </a:r>
        </a:p>
      </xdr:txBody>
    </xdr:sp>
    <xdr:clientData/>
  </xdr:twoCellAnchor>
  <xdr:twoCellAnchor>
    <xdr:from>
      <xdr:col>2</xdr:col>
      <xdr:colOff>2503952</xdr:colOff>
      <xdr:row>44</xdr:row>
      <xdr:rowOff>791</xdr:rowOff>
    </xdr:from>
    <xdr:to>
      <xdr:col>2</xdr:col>
      <xdr:colOff>2799374</xdr:colOff>
      <xdr:row>44</xdr:row>
      <xdr:rowOff>176906</xdr:rowOff>
    </xdr:to>
    <xdr:sp macro="" textlink="">
      <xdr:nvSpPr>
        <xdr:cNvPr id="45" name="TekstSylinder 44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DECF3E9B-79EA-4666-B30F-B55F4844C3D8}"/>
            </a:ext>
          </a:extLst>
        </xdr:cNvPr>
        <xdr:cNvSpPr txBox="1"/>
      </xdr:nvSpPr>
      <xdr:spPr>
        <a:xfrm>
          <a:off x="3734265" y="8085135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39</a:t>
          </a:r>
        </a:p>
      </xdr:txBody>
    </xdr:sp>
    <xdr:clientData/>
  </xdr:twoCellAnchor>
  <xdr:twoCellAnchor>
    <xdr:from>
      <xdr:col>2</xdr:col>
      <xdr:colOff>2877344</xdr:colOff>
      <xdr:row>44</xdr:row>
      <xdr:rowOff>107155</xdr:rowOff>
    </xdr:from>
    <xdr:to>
      <xdr:col>2</xdr:col>
      <xdr:colOff>3172766</xdr:colOff>
      <xdr:row>45</xdr:row>
      <xdr:rowOff>100708</xdr:rowOff>
    </xdr:to>
    <xdr:sp macro="" textlink="">
      <xdr:nvSpPr>
        <xdr:cNvPr id="47" name="TekstSylinder 46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id="{4679F30E-16DF-4909-B04C-7945E7260C70}"/>
            </a:ext>
          </a:extLst>
        </xdr:cNvPr>
        <xdr:cNvSpPr txBox="1"/>
      </xdr:nvSpPr>
      <xdr:spPr>
        <a:xfrm>
          <a:off x="4107657" y="8191499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40</a:t>
          </a:r>
        </a:p>
      </xdr:txBody>
    </xdr:sp>
    <xdr:clientData/>
  </xdr:twoCellAnchor>
  <xdr:twoCellAnchor>
    <xdr:from>
      <xdr:col>2</xdr:col>
      <xdr:colOff>2795587</xdr:colOff>
      <xdr:row>42</xdr:row>
      <xdr:rowOff>112711</xdr:rowOff>
    </xdr:from>
    <xdr:to>
      <xdr:col>2</xdr:col>
      <xdr:colOff>3091009</xdr:colOff>
      <xdr:row>43</xdr:row>
      <xdr:rowOff>106264</xdr:rowOff>
    </xdr:to>
    <xdr:sp macro="" textlink="">
      <xdr:nvSpPr>
        <xdr:cNvPr id="49" name="TekstSylinder 48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D823A22E-ED51-4F2C-9F02-12EC2D5E21A4}"/>
            </a:ext>
          </a:extLst>
        </xdr:cNvPr>
        <xdr:cNvSpPr txBox="1"/>
      </xdr:nvSpPr>
      <xdr:spPr>
        <a:xfrm>
          <a:off x="4025900" y="7831930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41</a:t>
          </a:r>
        </a:p>
      </xdr:txBody>
    </xdr:sp>
    <xdr:clientData/>
  </xdr:twoCellAnchor>
  <xdr:twoCellAnchor>
    <xdr:from>
      <xdr:col>2</xdr:col>
      <xdr:colOff>3087687</xdr:colOff>
      <xdr:row>45</xdr:row>
      <xdr:rowOff>7938</xdr:rowOff>
    </xdr:from>
    <xdr:to>
      <xdr:col>3</xdr:col>
      <xdr:colOff>5703</xdr:colOff>
      <xdr:row>46</xdr:row>
      <xdr:rowOff>1490</xdr:rowOff>
    </xdr:to>
    <xdr:sp macro="" textlink="">
      <xdr:nvSpPr>
        <xdr:cNvPr id="50" name="TekstSylinder 49">
          <a:hlinkClick xmlns:r="http://schemas.openxmlformats.org/officeDocument/2006/relationships" r:id="rId44"/>
          <a:extLst>
            <a:ext uri="{FF2B5EF4-FFF2-40B4-BE49-F238E27FC236}">
              <a16:creationId xmlns:a16="http://schemas.microsoft.com/office/drawing/2014/main" id="{435D1B32-C8E7-4E59-AA02-E8C81501D325}"/>
            </a:ext>
          </a:extLst>
        </xdr:cNvPr>
        <xdr:cNvSpPr txBox="1"/>
      </xdr:nvSpPr>
      <xdr:spPr>
        <a:xfrm>
          <a:off x="4318000" y="8274844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42</a:t>
          </a:r>
        </a:p>
      </xdr:txBody>
    </xdr:sp>
    <xdr:clientData/>
  </xdr:twoCellAnchor>
  <xdr:twoCellAnchor>
    <xdr:from>
      <xdr:col>3</xdr:col>
      <xdr:colOff>619125</xdr:colOff>
      <xdr:row>41</xdr:row>
      <xdr:rowOff>142875</xdr:rowOff>
    </xdr:from>
    <xdr:to>
      <xdr:col>3</xdr:col>
      <xdr:colOff>914547</xdr:colOff>
      <xdr:row>42</xdr:row>
      <xdr:rowOff>136427</xdr:rowOff>
    </xdr:to>
    <xdr:sp macro="" textlink="">
      <xdr:nvSpPr>
        <xdr:cNvPr id="52" name="TekstSylinder 51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074AD7C5-FC3F-45EC-86BA-4ABB8E88697C}"/>
            </a:ext>
          </a:extLst>
        </xdr:cNvPr>
        <xdr:cNvSpPr txBox="1"/>
      </xdr:nvSpPr>
      <xdr:spPr>
        <a:xfrm>
          <a:off x="5226844" y="7679531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43</a:t>
          </a:r>
        </a:p>
      </xdr:txBody>
    </xdr:sp>
    <xdr:clientData/>
  </xdr:twoCellAnchor>
  <xdr:twoCellAnchor>
    <xdr:from>
      <xdr:col>3</xdr:col>
      <xdr:colOff>754062</xdr:colOff>
      <xdr:row>42</xdr:row>
      <xdr:rowOff>158750</xdr:rowOff>
    </xdr:from>
    <xdr:to>
      <xdr:col>3</xdr:col>
      <xdr:colOff>1049484</xdr:colOff>
      <xdr:row>43</xdr:row>
      <xdr:rowOff>152303</xdr:rowOff>
    </xdr:to>
    <xdr:sp macro="" textlink="">
      <xdr:nvSpPr>
        <xdr:cNvPr id="53" name="TekstSylinder 52">
          <a:hlinkClick xmlns:r="http://schemas.openxmlformats.org/officeDocument/2006/relationships" r:id="rId46"/>
          <a:extLst>
            <a:ext uri="{FF2B5EF4-FFF2-40B4-BE49-F238E27FC236}">
              <a16:creationId xmlns:a16="http://schemas.microsoft.com/office/drawing/2014/main" id="{21C65CA8-489C-43AB-BDE6-9B62A0B3DCAE}"/>
            </a:ext>
          </a:extLst>
        </xdr:cNvPr>
        <xdr:cNvSpPr txBox="1"/>
      </xdr:nvSpPr>
      <xdr:spPr>
        <a:xfrm>
          <a:off x="5361781" y="7877969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44</a:t>
          </a:r>
        </a:p>
      </xdr:txBody>
    </xdr:sp>
    <xdr:clientData/>
  </xdr:twoCellAnchor>
  <xdr:twoCellAnchor>
    <xdr:from>
      <xdr:col>3</xdr:col>
      <xdr:colOff>1400969</xdr:colOff>
      <xdr:row>39</xdr:row>
      <xdr:rowOff>43656</xdr:rowOff>
    </xdr:from>
    <xdr:to>
      <xdr:col>3</xdr:col>
      <xdr:colOff>1696391</xdr:colOff>
      <xdr:row>40</xdr:row>
      <xdr:rowOff>37208</xdr:rowOff>
    </xdr:to>
    <xdr:sp macro="" textlink="">
      <xdr:nvSpPr>
        <xdr:cNvPr id="55" name="TekstSylinder 54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FB9C94B5-C8CE-4409-A166-9723113896A9}"/>
            </a:ext>
          </a:extLst>
        </xdr:cNvPr>
        <xdr:cNvSpPr txBox="1"/>
      </xdr:nvSpPr>
      <xdr:spPr>
        <a:xfrm>
          <a:off x="6008688" y="7215187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45</a:t>
          </a:r>
        </a:p>
      </xdr:txBody>
    </xdr:sp>
    <xdr:clientData/>
  </xdr:twoCellAnchor>
  <xdr:twoCellAnchor>
    <xdr:from>
      <xdr:col>3</xdr:col>
      <xdr:colOff>75406</xdr:colOff>
      <xdr:row>18</xdr:row>
      <xdr:rowOff>3969</xdr:rowOff>
    </xdr:from>
    <xdr:to>
      <xdr:col>3</xdr:col>
      <xdr:colOff>370828</xdr:colOff>
      <xdr:row>18</xdr:row>
      <xdr:rowOff>180084</xdr:rowOff>
    </xdr:to>
    <xdr:sp macro="" textlink="">
      <xdr:nvSpPr>
        <xdr:cNvPr id="56" name="TekstSylinder 55">
          <a:hlinkClick xmlns:r="http://schemas.openxmlformats.org/officeDocument/2006/relationships" r:id="rId48"/>
          <a:extLst>
            <a:ext uri="{FF2B5EF4-FFF2-40B4-BE49-F238E27FC236}">
              <a16:creationId xmlns:a16="http://schemas.microsoft.com/office/drawing/2014/main" id="{10B09E7F-A535-42D0-817B-86B6AE75D48C}"/>
            </a:ext>
          </a:extLst>
        </xdr:cNvPr>
        <xdr:cNvSpPr txBox="1"/>
      </xdr:nvSpPr>
      <xdr:spPr>
        <a:xfrm>
          <a:off x="4683125" y="3341688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46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363415</xdr:colOff>
      <xdr:row>2</xdr:row>
      <xdr:rowOff>58615</xdr:rowOff>
    </xdr:from>
    <xdr:to>
      <xdr:col>1</xdr:col>
      <xdr:colOff>1302280</xdr:colOff>
      <xdr:row>2</xdr:row>
      <xdr:rowOff>1454720</xdr:rowOff>
    </xdr:to>
    <xdr:pic>
      <xdr:nvPicPr>
        <xdr:cNvPr id="6" name="Bild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0E9912E-FD87-4358-B00A-4EC4DC1D2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1615" y="287215"/>
          <a:ext cx="938865" cy="1396105"/>
        </a:xfrm>
        <a:prstGeom prst="rect">
          <a:avLst/>
        </a:prstGeom>
      </xdr:spPr>
    </xdr:pic>
    <xdr:clientData/>
  </xdr:twoCellAnchor>
  <xdr:twoCellAnchor editAs="oneCell">
    <xdr:from>
      <xdr:col>1</xdr:col>
      <xdr:colOff>327660</xdr:colOff>
      <xdr:row>3</xdr:row>
      <xdr:rowOff>22860</xdr:rowOff>
    </xdr:from>
    <xdr:to>
      <xdr:col>1</xdr:col>
      <xdr:colOff>1473807</xdr:colOff>
      <xdr:row>3</xdr:row>
      <xdr:rowOff>1571378</xdr:rowOff>
    </xdr:to>
    <xdr:pic>
      <xdr:nvPicPr>
        <xdr:cNvPr id="10" name="Bilde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B3A8B2F-2F60-494E-940D-2E6431313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65860" y="2011680"/>
          <a:ext cx="1146147" cy="1548518"/>
        </a:xfrm>
        <a:prstGeom prst="rect">
          <a:avLst/>
        </a:prstGeom>
      </xdr:spPr>
    </xdr:pic>
    <xdr:clientData/>
  </xdr:twoCellAnchor>
  <xdr:twoCellAnchor editAs="oneCell">
    <xdr:from>
      <xdr:col>1</xdr:col>
      <xdr:colOff>73572</xdr:colOff>
      <xdr:row>6</xdr:row>
      <xdr:rowOff>204952</xdr:rowOff>
    </xdr:from>
    <xdr:to>
      <xdr:col>1</xdr:col>
      <xdr:colOff>2140497</xdr:colOff>
      <xdr:row>6</xdr:row>
      <xdr:rowOff>1195552</xdr:rowOff>
    </xdr:to>
    <xdr:pic>
      <xdr:nvPicPr>
        <xdr:cNvPr id="4" name="Bilde 3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811A9AD1-779A-4B84-9F5A-EE947566D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14400" y="5349766"/>
          <a:ext cx="2066925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310055</xdr:colOff>
      <xdr:row>5</xdr:row>
      <xdr:rowOff>52553</xdr:rowOff>
    </xdr:from>
    <xdr:to>
      <xdr:col>1</xdr:col>
      <xdr:colOff>1839310</xdr:colOff>
      <xdr:row>6</xdr:row>
      <xdr:rowOff>1441752</xdr:rowOff>
    </xdr:to>
    <xdr:pic>
      <xdr:nvPicPr>
        <xdr:cNvPr id="7" name="Bilde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8628D97A-5187-479F-A49B-A6210D31C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0883" y="5197367"/>
          <a:ext cx="1529255" cy="1441752"/>
        </a:xfrm>
        <a:prstGeom prst="rect">
          <a:avLst/>
        </a:prstGeom>
      </xdr:spPr>
    </xdr:pic>
    <xdr:clientData/>
  </xdr:twoCellAnchor>
  <xdr:twoCellAnchor editAs="oneCell">
    <xdr:from>
      <xdr:col>1</xdr:col>
      <xdr:colOff>179294</xdr:colOff>
      <xdr:row>4</xdr:row>
      <xdr:rowOff>80682</xdr:rowOff>
    </xdr:from>
    <xdr:to>
      <xdr:col>1</xdr:col>
      <xdr:colOff>1947134</xdr:colOff>
      <xdr:row>4</xdr:row>
      <xdr:rowOff>1498002</xdr:rowOff>
    </xdr:to>
    <xdr:pic>
      <xdr:nvPicPr>
        <xdr:cNvPr id="11" name="Bild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92B57588-DE46-4D75-BEF9-753F5A1B8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21976" y="3648635"/>
          <a:ext cx="1767840" cy="1417320"/>
        </a:xfrm>
        <a:prstGeom prst="rect">
          <a:avLst/>
        </a:prstGeom>
      </xdr:spPr>
    </xdr:pic>
    <xdr:clientData/>
  </xdr:twoCellAnchor>
  <xdr:twoCellAnchor editAs="oneCell">
    <xdr:from>
      <xdr:col>1</xdr:col>
      <xdr:colOff>44825</xdr:colOff>
      <xdr:row>7</xdr:row>
      <xdr:rowOff>224120</xdr:rowOff>
    </xdr:from>
    <xdr:to>
      <xdr:col>1</xdr:col>
      <xdr:colOff>4294105</xdr:colOff>
      <xdr:row>7</xdr:row>
      <xdr:rowOff>1382460</xdr:rowOff>
    </xdr:to>
    <xdr:pic>
      <xdr:nvPicPr>
        <xdr:cNvPr id="17" name="Bilde 16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2C43A889-BDA2-4FD9-BAD4-D1B14283F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87507" y="8525438"/>
          <a:ext cx="4249280" cy="1158340"/>
        </a:xfrm>
        <a:prstGeom prst="rect">
          <a:avLst/>
        </a:prstGeom>
      </xdr:spPr>
    </xdr:pic>
    <xdr:clientData/>
  </xdr:twoCellAnchor>
  <xdr:twoCellAnchor editAs="oneCell">
    <xdr:from>
      <xdr:col>1</xdr:col>
      <xdr:colOff>179293</xdr:colOff>
      <xdr:row>8</xdr:row>
      <xdr:rowOff>80740</xdr:rowOff>
    </xdr:from>
    <xdr:to>
      <xdr:col>1</xdr:col>
      <xdr:colOff>1376590</xdr:colOff>
      <xdr:row>8</xdr:row>
      <xdr:rowOff>1167578</xdr:rowOff>
    </xdr:to>
    <xdr:pic>
      <xdr:nvPicPr>
        <xdr:cNvPr id="19" name="Bilde 18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588562F5-CB6E-40F2-8500-F30C6795D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975" y="9959846"/>
          <a:ext cx="1197297" cy="1086838"/>
        </a:xfrm>
        <a:prstGeom prst="rect">
          <a:avLst/>
        </a:prstGeom>
      </xdr:spPr>
    </xdr:pic>
    <xdr:clientData/>
  </xdr:twoCellAnchor>
  <xdr:twoCellAnchor editAs="oneCell">
    <xdr:from>
      <xdr:col>1</xdr:col>
      <xdr:colOff>157163</xdr:colOff>
      <xdr:row>9</xdr:row>
      <xdr:rowOff>80962</xdr:rowOff>
    </xdr:from>
    <xdr:to>
      <xdr:col>1</xdr:col>
      <xdr:colOff>1631577</xdr:colOff>
      <xdr:row>9</xdr:row>
      <xdr:rowOff>1234851</xdr:rowOff>
    </xdr:to>
    <xdr:pic>
      <xdr:nvPicPr>
        <xdr:cNvPr id="24" name="Bilde 23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C4693284-6075-4CC1-8098-30040CBA5E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99845" y="11233056"/>
          <a:ext cx="1474414" cy="1153889"/>
        </a:xfrm>
        <a:prstGeom prst="rect">
          <a:avLst/>
        </a:prstGeom>
      </xdr:spPr>
    </xdr:pic>
    <xdr:clientData/>
  </xdr:twoCellAnchor>
  <xdr:twoCellAnchor editAs="oneCell">
    <xdr:from>
      <xdr:col>1</xdr:col>
      <xdr:colOff>53788</xdr:colOff>
      <xdr:row>10</xdr:row>
      <xdr:rowOff>26894</xdr:rowOff>
    </xdr:from>
    <xdr:to>
      <xdr:col>1</xdr:col>
      <xdr:colOff>1676848</xdr:colOff>
      <xdr:row>10</xdr:row>
      <xdr:rowOff>1299434</xdr:rowOff>
    </xdr:to>
    <xdr:pic>
      <xdr:nvPicPr>
        <xdr:cNvPr id="29" name="Bilde 28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8BE9D7FE-F853-4F15-8288-782AA0AD6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896470" y="12550588"/>
          <a:ext cx="1623060" cy="1272540"/>
        </a:xfrm>
        <a:prstGeom prst="rect">
          <a:avLst/>
        </a:prstGeom>
      </xdr:spPr>
    </xdr:pic>
    <xdr:clientData/>
  </xdr:twoCellAnchor>
  <xdr:twoCellAnchor editAs="oneCell">
    <xdr:from>
      <xdr:col>1</xdr:col>
      <xdr:colOff>179294</xdr:colOff>
      <xdr:row>11</xdr:row>
      <xdr:rowOff>35859</xdr:rowOff>
    </xdr:from>
    <xdr:to>
      <xdr:col>1</xdr:col>
      <xdr:colOff>1215614</xdr:colOff>
      <xdr:row>11</xdr:row>
      <xdr:rowOff>1506519</xdr:rowOff>
    </xdr:to>
    <xdr:pic>
      <xdr:nvPicPr>
        <xdr:cNvPr id="34" name="Bilde 33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618300AA-EFDA-4CFD-BDAC-00426EE8B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021976" y="13940118"/>
          <a:ext cx="1036320" cy="1470660"/>
        </a:xfrm>
        <a:prstGeom prst="rect">
          <a:avLst/>
        </a:prstGeom>
      </xdr:spPr>
    </xdr:pic>
    <xdr:clientData/>
  </xdr:twoCellAnchor>
  <xdr:twoCellAnchor editAs="oneCell">
    <xdr:from>
      <xdr:col>1</xdr:col>
      <xdr:colOff>206188</xdr:colOff>
      <xdr:row>12</xdr:row>
      <xdr:rowOff>62753</xdr:rowOff>
    </xdr:from>
    <xdr:to>
      <xdr:col>1</xdr:col>
      <xdr:colOff>3315148</xdr:colOff>
      <xdr:row>12</xdr:row>
      <xdr:rowOff>1518173</xdr:rowOff>
    </xdr:to>
    <xdr:pic>
      <xdr:nvPicPr>
        <xdr:cNvPr id="39" name="Bilde 38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49FACF98-37D1-44F3-99B4-7563C9595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48870" y="15544800"/>
          <a:ext cx="3108960" cy="1455420"/>
        </a:xfrm>
        <a:prstGeom prst="rect">
          <a:avLst/>
        </a:prstGeom>
      </xdr:spPr>
    </xdr:pic>
    <xdr:clientData/>
  </xdr:twoCellAnchor>
  <xdr:twoCellAnchor editAs="oneCell">
    <xdr:from>
      <xdr:col>1</xdr:col>
      <xdr:colOff>71719</xdr:colOff>
      <xdr:row>13</xdr:row>
      <xdr:rowOff>51956</xdr:rowOff>
    </xdr:from>
    <xdr:to>
      <xdr:col>1</xdr:col>
      <xdr:colOff>1174364</xdr:colOff>
      <xdr:row>13</xdr:row>
      <xdr:rowOff>1497106</xdr:rowOff>
    </xdr:to>
    <xdr:pic>
      <xdr:nvPicPr>
        <xdr:cNvPr id="41" name="Bilde 40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19BCD9A2-3681-4F52-BFB4-45F841064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1" y="17111791"/>
          <a:ext cx="1102645" cy="1445150"/>
        </a:xfrm>
        <a:prstGeom prst="rect">
          <a:avLst/>
        </a:prstGeom>
      </xdr:spPr>
    </xdr:pic>
    <xdr:clientData/>
  </xdr:twoCellAnchor>
  <xdr:twoCellAnchor editAs="oneCell">
    <xdr:from>
      <xdr:col>1</xdr:col>
      <xdr:colOff>143435</xdr:colOff>
      <xdr:row>14</xdr:row>
      <xdr:rowOff>62753</xdr:rowOff>
    </xdr:from>
    <xdr:to>
      <xdr:col>1</xdr:col>
      <xdr:colOff>1103555</xdr:colOff>
      <xdr:row>14</xdr:row>
      <xdr:rowOff>832373</xdr:rowOff>
    </xdr:to>
    <xdr:pic>
      <xdr:nvPicPr>
        <xdr:cNvPr id="44" name="Bilde 43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34F82923-9262-4096-9982-3267BD1FE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986117" y="18700377"/>
          <a:ext cx="960120" cy="769620"/>
        </a:xfrm>
        <a:prstGeom prst="rect">
          <a:avLst/>
        </a:prstGeom>
      </xdr:spPr>
    </xdr:pic>
    <xdr:clientData/>
  </xdr:twoCellAnchor>
  <xdr:twoCellAnchor editAs="oneCell">
    <xdr:from>
      <xdr:col>1</xdr:col>
      <xdr:colOff>134471</xdr:colOff>
      <xdr:row>15</xdr:row>
      <xdr:rowOff>116541</xdr:rowOff>
    </xdr:from>
    <xdr:to>
      <xdr:col>1</xdr:col>
      <xdr:colOff>1224131</xdr:colOff>
      <xdr:row>15</xdr:row>
      <xdr:rowOff>1366221</xdr:rowOff>
    </xdr:to>
    <xdr:pic>
      <xdr:nvPicPr>
        <xdr:cNvPr id="47" name="Bilde 46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29F65198-C253-440F-96C5-29279412A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977153" y="19659600"/>
          <a:ext cx="1089660" cy="124968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80683</xdr:colOff>
      <xdr:row>16</xdr:row>
      <xdr:rowOff>71717</xdr:rowOff>
    </xdr:from>
    <xdr:to>
      <xdr:col>1</xdr:col>
      <xdr:colOff>1429423</xdr:colOff>
      <xdr:row>16</xdr:row>
      <xdr:rowOff>1214717</xdr:rowOff>
    </xdr:to>
    <xdr:pic>
      <xdr:nvPicPr>
        <xdr:cNvPr id="50" name="Bilde 49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CA1A02B8-9DB3-4938-82D4-364B3FE26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23365" y="21192564"/>
          <a:ext cx="134874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89648</xdr:colOff>
      <xdr:row>17</xdr:row>
      <xdr:rowOff>17930</xdr:rowOff>
    </xdr:from>
    <xdr:to>
      <xdr:col>1</xdr:col>
      <xdr:colOff>1621268</xdr:colOff>
      <xdr:row>17</xdr:row>
      <xdr:rowOff>1496210</xdr:rowOff>
    </xdr:to>
    <xdr:pic>
      <xdr:nvPicPr>
        <xdr:cNvPr id="53" name="Bilde 52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97DD9F94-BB9D-4604-BCA7-DC90A8761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932330" y="22447624"/>
          <a:ext cx="1531620" cy="147828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18</xdr:row>
      <xdr:rowOff>44823</xdr:rowOff>
    </xdr:from>
    <xdr:to>
      <xdr:col>1</xdr:col>
      <xdr:colOff>1466626</xdr:colOff>
      <xdr:row>18</xdr:row>
      <xdr:rowOff>1545963</xdr:rowOff>
    </xdr:to>
    <xdr:pic>
      <xdr:nvPicPr>
        <xdr:cNvPr id="58" name="Bilde 57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CE251783-C001-4F9E-AFBB-16EA7958F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968188" y="24052305"/>
          <a:ext cx="1341120" cy="1501140"/>
        </a:xfrm>
        <a:prstGeom prst="rect">
          <a:avLst/>
        </a:prstGeom>
      </xdr:spPr>
    </xdr:pic>
    <xdr:clientData/>
  </xdr:twoCellAnchor>
  <xdr:twoCellAnchor editAs="oneCell">
    <xdr:from>
      <xdr:col>1</xdr:col>
      <xdr:colOff>107577</xdr:colOff>
      <xdr:row>19</xdr:row>
      <xdr:rowOff>53788</xdr:rowOff>
    </xdr:from>
    <xdr:to>
      <xdr:col>1</xdr:col>
      <xdr:colOff>1806837</xdr:colOff>
      <xdr:row>19</xdr:row>
      <xdr:rowOff>1486348</xdr:rowOff>
    </xdr:to>
    <xdr:pic>
      <xdr:nvPicPr>
        <xdr:cNvPr id="62" name="Bilde 61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31495D27-AF89-4D91-A61C-951442271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950259" y="25639059"/>
          <a:ext cx="1699260" cy="143256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80683</xdr:colOff>
      <xdr:row>20</xdr:row>
      <xdr:rowOff>35859</xdr:rowOff>
    </xdr:from>
    <xdr:to>
      <xdr:col>1</xdr:col>
      <xdr:colOff>1284643</xdr:colOff>
      <xdr:row>20</xdr:row>
      <xdr:rowOff>1308399</xdr:rowOff>
    </xdr:to>
    <xdr:pic>
      <xdr:nvPicPr>
        <xdr:cNvPr id="65" name="Bilde 64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D7BBB5C3-DA18-4962-BEB0-C8EE28FE5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23365" y="27198918"/>
          <a:ext cx="1203960" cy="1272540"/>
        </a:xfrm>
        <a:prstGeom prst="rect">
          <a:avLst/>
        </a:prstGeom>
      </xdr:spPr>
    </xdr:pic>
    <xdr:clientData/>
  </xdr:twoCellAnchor>
  <xdr:twoCellAnchor editAs="oneCell">
    <xdr:from>
      <xdr:col>1</xdr:col>
      <xdr:colOff>62753</xdr:colOff>
      <xdr:row>21</xdr:row>
      <xdr:rowOff>62753</xdr:rowOff>
    </xdr:from>
    <xdr:to>
      <xdr:col>1</xdr:col>
      <xdr:colOff>2943113</xdr:colOff>
      <xdr:row>21</xdr:row>
      <xdr:rowOff>1144793</xdr:rowOff>
    </xdr:to>
    <xdr:pic>
      <xdr:nvPicPr>
        <xdr:cNvPr id="68" name="Bilde 67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295508B5-BCA3-4199-9772-F30AA1B82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905435" y="28570518"/>
          <a:ext cx="2880360" cy="1082040"/>
        </a:xfrm>
        <a:prstGeom prst="rect">
          <a:avLst/>
        </a:prstGeom>
      </xdr:spPr>
    </xdr:pic>
    <xdr:clientData/>
  </xdr:twoCellAnchor>
  <xdr:twoCellAnchor editAs="oneCell">
    <xdr:from>
      <xdr:col>1</xdr:col>
      <xdr:colOff>116543</xdr:colOff>
      <xdr:row>22</xdr:row>
      <xdr:rowOff>17929</xdr:rowOff>
    </xdr:from>
    <xdr:to>
      <xdr:col>1</xdr:col>
      <xdr:colOff>1730188</xdr:colOff>
      <xdr:row>22</xdr:row>
      <xdr:rowOff>1495311</xdr:rowOff>
    </xdr:to>
    <xdr:pic>
      <xdr:nvPicPr>
        <xdr:cNvPr id="70" name="Bilde 69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1CABC69A-A4BB-4EC4-8302-7453DE137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225" y="29780753"/>
          <a:ext cx="1613645" cy="1477382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</xdr:colOff>
      <xdr:row>23</xdr:row>
      <xdr:rowOff>35859</xdr:rowOff>
    </xdr:from>
    <xdr:to>
      <xdr:col>1</xdr:col>
      <xdr:colOff>843579</xdr:colOff>
      <xdr:row>23</xdr:row>
      <xdr:rowOff>1506519</xdr:rowOff>
    </xdr:to>
    <xdr:pic>
      <xdr:nvPicPr>
        <xdr:cNvPr id="75" name="Bilde 74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6CAB17E5-8A37-4542-8EAA-C8195EB0A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878541" y="31376471"/>
          <a:ext cx="807720" cy="1470660"/>
        </a:xfrm>
        <a:prstGeom prst="rect">
          <a:avLst/>
        </a:prstGeom>
      </xdr:spPr>
    </xdr:pic>
    <xdr:clientData/>
  </xdr:twoCellAnchor>
  <xdr:twoCellAnchor editAs="oneCell">
    <xdr:from>
      <xdr:col>1</xdr:col>
      <xdr:colOff>53789</xdr:colOff>
      <xdr:row>24</xdr:row>
      <xdr:rowOff>53788</xdr:rowOff>
    </xdr:from>
    <xdr:to>
      <xdr:col>1</xdr:col>
      <xdr:colOff>1044389</xdr:colOff>
      <xdr:row>24</xdr:row>
      <xdr:rowOff>1516828</xdr:rowOff>
    </xdr:to>
    <xdr:pic>
      <xdr:nvPicPr>
        <xdr:cNvPr id="78" name="Bilde 77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CE61F610-D542-4B25-8348-D500363C4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896471" y="32972188"/>
          <a:ext cx="990600" cy="146304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80683</xdr:colOff>
      <xdr:row>25</xdr:row>
      <xdr:rowOff>44824</xdr:rowOff>
    </xdr:from>
    <xdr:to>
      <xdr:col>1</xdr:col>
      <xdr:colOff>2176183</xdr:colOff>
      <xdr:row>25</xdr:row>
      <xdr:rowOff>1393564</xdr:rowOff>
    </xdr:to>
    <xdr:pic>
      <xdr:nvPicPr>
        <xdr:cNvPr id="79" name="Bilde 78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3A22DD0E-9F02-4E29-BDB9-49D43DF59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923365" y="34541012"/>
          <a:ext cx="2095500" cy="1348740"/>
        </a:xfrm>
        <a:prstGeom prst="rect">
          <a:avLst/>
        </a:prstGeom>
      </xdr:spPr>
    </xdr:pic>
    <xdr:clientData/>
  </xdr:twoCellAnchor>
  <xdr:twoCellAnchor editAs="oneCell">
    <xdr:from>
      <xdr:col>1</xdr:col>
      <xdr:colOff>116541</xdr:colOff>
      <xdr:row>26</xdr:row>
      <xdr:rowOff>53788</xdr:rowOff>
    </xdr:from>
    <xdr:to>
      <xdr:col>1</xdr:col>
      <xdr:colOff>1114761</xdr:colOff>
      <xdr:row>26</xdr:row>
      <xdr:rowOff>1387288</xdr:rowOff>
    </xdr:to>
    <xdr:pic>
      <xdr:nvPicPr>
        <xdr:cNvPr id="82" name="Bilde 81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C347ACA3-25F4-4761-B925-58B4C1C6E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959223" y="36056047"/>
          <a:ext cx="998220" cy="1333500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</xdr:colOff>
      <xdr:row>27</xdr:row>
      <xdr:rowOff>35859</xdr:rowOff>
    </xdr:from>
    <xdr:to>
      <xdr:col>1</xdr:col>
      <xdr:colOff>3525819</xdr:colOff>
      <xdr:row>27</xdr:row>
      <xdr:rowOff>1247439</xdr:rowOff>
    </xdr:to>
    <xdr:pic>
      <xdr:nvPicPr>
        <xdr:cNvPr id="86" name="Bilde 85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271EEE3D-2196-4BB5-A73E-0161BD3E6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878541" y="37499365"/>
          <a:ext cx="3489960" cy="1211580"/>
        </a:xfrm>
        <a:prstGeom prst="rect">
          <a:avLst/>
        </a:prstGeom>
      </xdr:spPr>
    </xdr:pic>
    <xdr:clientData/>
  </xdr:twoCellAnchor>
  <xdr:twoCellAnchor editAs="oneCell">
    <xdr:from>
      <xdr:col>1</xdr:col>
      <xdr:colOff>44823</xdr:colOff>
      <xdr:row>28</xdr:row>
      <xdr:rowOff>53788</xdr:rowOff>
    </xdr:from>
    <xdr:to>
      <xdr:col>1</xdr:col>
      <xdr:colOff>1698363</xdr:colOff>
      <xdr:row>28</xdr:row>
      <xdr:rowOff>2080708</xdr:rowOff>
    </xdr:to>
    <xdr:pic>
      <xdr:nvPicPr>
        <xdr:cNvPr id="89" name="Bilde 88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CEE4C532-3CCB-4E84-A942-C93C70424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887505" y="38844070"/>
          <a:ext cx="1653540" cy="202692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80682</xdr:colOff>
      <xdr:row>29</xdr:row>
      <xdr:rowOff>62753</xdr:rowOff>
    </xdr:from>
    <xdr:to>
      <xdr:col>1</xdr:col>
      <xdr:colOff>2496222</xdr:colOff>
      <xdr:row>29</xdr:row>
      <xdr:rowOff>1472453</xdr:rowOff>
    </xdr:to>
    <xdr:pic>
      <xdr:nvPicPr>
        <xdr:cNvPr id="5" name="Bilde 4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CC8A52D3-CD2D-4E61-9857-9F7DE26C3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923364" y="41004565"/>
          <a:ext cx="2415540" cy="1409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116541</xdr:colOff>
      <xdr:row>30</xdr:row>
      <xdr:rowOff>62753</xdr:rowOff>
    </xdr:from>
    <xdr:to>
      <xdr:col>1</xdr:col>
      <xdr:colOff>4178001</xdr:colOff>
      <xdr:row>30</xdr:row>
      <xdr:rowOff>1502933</xdr:rowOff>
    </xdr:to>
    <xdr:pic>
      <xdr:nvPicPr>
        <xdr:cNvPr id="14" name="Bilde 13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E9796533-26EC-4F2A-B018-057BE4B65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959223" y="42582353"/>
          <a:ext cx="4061460" cy="144018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31</xdr:row>
      <xdr:rowOff>44823</xdr:rowOff>
    </xdr:from>
    <xdr:to>
      <xdr:col>1</xdr:col>
      <xdr:colOff>1382806</xdr:colOff>
      <xdr:row>31</xdr:row>
      <xdr:rowOff>1538343</xdr:rowOff>
    </xdr:to>
    <xdr:pic>
      <xdr:nvPicPr>
        <xdr:cNvPr id="21" name="Bilde 20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B33006C4-9F94-41B6-BFFB-C77BC53BD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968188" y="44142211"/>
          <a:ext cx="1257300" cy="149352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80683</xdr:colOff>
      <xdr:row>32</xdr:row>
      <xdr:rowOff>26894</xdr:rowOff>
    </xdr:from>
    <xdr:to>
      <xdr:col>1</xdr:col>
      <xdr:colOff>1475143</xdr:colOff>
      <xdr:row>32</xdr:row>
      <xdr:rowOff>1543274</xdr:rowOff>
    </xdr:to>
    <xdr:pic>
      <xdr:nvPicPr>
        <xdr:cNvPr id="25" name="Bilde 24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AD56D788-384C-4863-ACA9-871FA3CA1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923365" y="45702070"/>
          <a:ext cx="1394460" cy="1516380"/>
        </a:xfrm>
        <a:prstGeom prst="rect">
          <a:avLst/>
        </a:prstGeom>
      </xdr:spPr>
    </xdr:pic>
    <xdr:clientData/>
  </xdr:twoCellAnchor>
  <xdr:twoCellAnchor editAs="oneCell">
    <xdr:from>
      <xdr:col>1</xdr:col>
      <xdr:colOff>71718</xdr:colOff>
      <xdr:row>33</xdr:row>
      <xdr:rowOff>71718</xdr:rowOff>
    </xdr:from>
    <xdr:to>
      <xdr:col>1</xdr:col>
      <xdr:colOff>1466178</xdr:colOff>
      <xdr:row>33</xdr:row>
      <xdr:rowOff>1519518</xdr:rowOff>
    </xdr:to>
    <xdr:pic>
      <xdr:nvPicPr>
        <xdr:cNvPr id="28" name="Bilde 27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B75B9BD2-F47E-4C8C-A396-662FB80CCD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914400" y="47324683"/>
          <a:ext cx="1394460" cy="1447800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</xdr:colOff>
      <xdr:row>34</xdr:row>
      <xdr:rowOff>44823</xdr:rowOff>
    </xdr:from>
    <xdr:to>
      <xdr:col>1</xdr:col>
      <xdr:colOff>1422699</xdr:colOff>
      <xdr:row>34</xdr:row>
      <xdr:rowOff>1119243</xdr:rowOff>
    </xdr:to>
    <xdr:pic>
      <xdr:nvPicPr>
        <xdr:cNvPr id="32" name="Bilde 31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7747F277-FDF4-43E2-916A-564A844CA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878541" y="48875576"/>
          <a:ext cx="138684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69273</xdr:colOff>
      <xdr:row>35</xdr:row>
      <xdr:rowOff>41563</xdr:rowOff>
    </xdr:from>
    <xdr:to>
      <xdr:col>1</xdr:col>
      <xdr:colOff>1920933</xdr:colOff>
      <xdr:row>35</xdr:row>
      <xdr:rowOff>1336963</xdr:rowOff>
    </xdr:to>
    <xdr:pic>
      <xdr:nvPicPr>
        <xdr:cNvPr id="36" name="Bilde 35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90621513-0209-433D-9C0D-1D2A4B3C5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914400" y="50139599"/>
          <a:ext cx="1851660" cy="1295400"/>
        </a:xfrm>
        <a:prstGeom prst="rect">
          <a:avLst/>
        </a:prstGeom>
      </xdr:spPr>
    </xdr:pic>
    <xdr:clientData/>
  </xdr:twoCellAnchor>
  <xdr:twoCellAnchor editAs="oneCell">
    <xdr:from>
      <xdr:col>1</xdr:col>
      <xdr:colOff>166254</xdr:colOff>
      <xdr:row>36</xdr:row>
      <xdr:rowOff>55418</xdr:rowOff>
    </xdr:from>
    <xdr:to>
      <xdr:col>1</xdr:col>
      <xdr:colOff>1545474</xdr:colOff>
      <xdr:row>36</xdr:row>
      <xdr:rowOff>1053638</xdr:rowOff>
    </xdr:to>
    <xdr:pic>
      <xdr:nvPicPr>
        <xdr:cNvPr id="40" name="Bilde 39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77E065DA-740D-4E88-8D43-FCBB535FC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011381" y="51608182"/>
          <a:ext cx="1379220" cy="99822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37</xdr:row>
      <xdr:rowOff>43543</xdr:rowOff>
    </xdr:from>
    <xdr:to>
      <xdr:col>1</xdr:col>
      <xdr:colOff>1082040</xdr:colOff>
      <xdr:row>37</xdr:row>
      <xdr:rowOff>1537063</xdr:rowOff>
    </xdr:to>
    <xdr:pic>
      <xdr:nvPicPr>
        <xdr:cNvPr id="48" name="Bilde 47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258348A9-3CF2-447D-89E7-8864E8510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914400" y="52675972"/>
          <a:ext cx="1005840" cy="1493520"/>
        </a:xfrm>
        <a:prstGeom prst="rect">
          <a:avLst/>
        </a:prstGeom>
      </xdr:spPr>
    </xdr:pic>
    <xdr:clientData/>
  </xdr:twoCellAnchor>
  <xdr:twoCellAnchor editAs="oneCell">
    <xdr:from>
      <xdr:col>1</xdr:col>
      <xdr:colOff>97972</xdr:colOff>
      <xdr:row>38</xdr:row>
      <xdr:rowOff>43543</xdr:rowOff>
    </xdr:from>
    <xdr:to>
      <xdr:col>1</xdr:col>
      <xdr:colOff>1294312</xdr:colOff>
      <xdr:row>38</xdr:row>
      <xdr:rowOff>874123</xdr:rowOff>
    </xdr:to>
    <xdr:pic>
      <xdr:nvPicPr>
        <xdr:cNvPr id="52" name="Bilde 51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D95CB65F-A080-4A83-80BB-96AB29F3A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936172" y="54254400"/>
          <a:ext cx="1196340" cy="83058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125514</xdr:colOff>
      <xdr:row>39</xdr:row>
      <xdr:rowOff>54428</xdr:rowOff>
    </xdr:from>
    <xdr:to>
      <xdr:col>1</xdr:col>
      <xdr:colOff>1282028</xdr:colOff>
      <xdr:row>39</xdr:row>
      <xdr:rowOff>990942</xdr:rowOff>
    </xdr:to>
    <xdr:pic>
      <xdr:nvPicPr>
        <xdr:cNvPr id="55" name="Bilde 54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6FDC621D-E8E3-4C72-B834-233298F75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714" y="55212342"/>
          <a:ext cx="1156514" cy="936514"/>
        </a:xfrm>
        <a:prstGeom prst="rect">
          <a:avLst/>
        </a:prstGeom>
      </xdr:spPr>
    </xdr:pic>
    <xdr:clientData/>
  </xdr:twoCellAnchor>
  <xdr:twoCellAnchor editAs="oneCell">
    <xdr:from>
      <xdr:col>1</xdr:col>
      <xdr:colOff>130629</xdr:colOff>
      <xdr:row>40</xdr:row>
      <xdr:rowOff>65314</xdr:rowOff>
    </xdr:from>
    <xdr:to>
      <xdr:col>1</xdr:col>
      <xdr:colOff>2317569</xdr:colOff>
      <xdr:row>40</xdr:row>
      <xdr:rowOff>1505494</xdr:rowOff>
    </xdr:to>
    <xdr:pic>
      <xdr:nvPicPr>
        <xdr:cNvPr id="59" name="Bilde 58">
          <a:hlinkClick xmlns:r="http://schemas.openxmlformats.org/officeDocument/2006/relationships" r:id="rId77"/>
          <a:extLst>
            <a:ext uri="{FF2B5EF4-FFF2-40B4-BE49-F238E27FC236}">
              <a16:creationId xmlns:a16="http://schemas.microsoft.com/office/drawing/2014/main" id="{4FE6398E-BC2D-48C6-9BA1-E343E2124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968829" y="56279143"/>
          <a:ext cx="2186940" cy="1440180"/>
        </a:xfrm>
        <a:prstGeom prst="rect">
          <a:avLst/>
        </a:prstGeom>
      </xdr:spPr>
    </xdr:pic>
    <xdr:clientData/>
  </xdr:twoCellAnchor>
  <xdr:twoCellAnchor editAs="oneCell">
    <xdr:from>
      <xdr:col>1</xdr:col>
      <xdr:colOff>141514</xdr:colOff>
      <xdr:row>41</xdr:row>
      <xdr:rowOff>65315</xdr:rowOff>
    </xdr:from>
    <xdr:to>
      <xdr:col>1</xdr:col>
      <xdr:colOff>1513114</xdr:colOff>
      <xdr:row>41</xdr:row>
      <xdr:rowOff>1482635</xdr:rowOff>
    </xdr:to>
    <xdr:pic>
      <xdr:nvPicPr>
        <xdr:cNvPr id="66" name="Bilde 65">
          <a:hlinkClick xmlns:r="http://schemas.openxmlformats.org/officeDocument/2006/relationships" r:id="rId79"/>
          <a:extLst>
            <a:ext uri="{FF2B5EF4-FFF2-40B4-BE49-F238E27FC236}">
              <a16:creationId xmlns:a16="http://schemas.microsoft.com/office/drawing/2014/main" id="{274D2B28-9220-4DAB-80BB-AE2198AC2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979714" y="57857572"/>
          <a:ext cx="1371600" cy="1417320"/>
        </a:xfrm>
        <a:prstGeom prst="rect">
          <a:avLst/>
        </a:prstGeom>
      </xdr:spPr>
    </xdr:pic>
    <xdr:clientData/>
  </xdr:twoCellAnchor>
  <xdr:twoCellAnchor editAs="oneCell">
    <xdr:from>
      <xdr:col>1</xdr:col>
      <xdr:colOff>65314</xdr:colOff>
      <xdr:row>42</xdr:row>
      <xdr:rowOff>76200</xdr:rowOff>
    </xdr:from>
    <xdr:to>
      <xdr:col>1</xdr:col>
      <xdr:colOff>1078774</xdr:colOff>
      <xdr:row>42</xdr:row>
      <xdr:rowOff>1318260</xdr:rowOff>
    </xdr:to>
    <xdr:pic>
      <xdr:nvPicPr>
        <xdr:cNvPr id="71" name="Bilde 70">
          <a:hlinkClick xmlns:r="http://schemas.openxmlformats.org/officeDocument/2006/relationships" r:id="rId81"/>
          <a:extLst>
            <a:ext uri="{FF2B5EF4-FFF2-40B4-BE49-F238E27FC236}">
              <a16:creationId xmlns:a16="http://schemas.microsoft.com/office/drawing/2014/main" id="{EC1A037C-7114-43CD-9655-5D1A72605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903514" y="59446886"/>
          <a:ext cx="1013460" cy="1242060"/>
        </a:xfrm>
        <a:prstGeom prst="rect">
          <a:avLst/>
        </a:prstGeom>
      </xdr:spPr>
    </xdr:pic>
    <xdr:clientData/>
  </xdr:twoCellAnchor>
  <xdr:twoCellAnchor editAs="oneCell">
    <xdr:from>
      <xdr:col>1</xdr:col>
      <xdr:colOff>141514</xdr:colOff>
      <xdr:row>43</xdr:row>
      <xdr:rowOff>65314</xdr:rowOff>
    </xdr:from>
    <xdr:to>
      <xdr:col>1</xdr:col>
      <xdr:colOff>1741714</xdr:colOff>
      <xdr:row>43</xdr:row>
      <xdr:rowOff>1497874</xdr:rowOff>
    </xdr:to>
    <xdr:pic>
      <xdr:nvPicPr>
        <xdr:cNvPr id="74" name="Bilde 73">
          <a:hlinkClick xmlns:r="http://schemas.openxmlformats.org/officeDocument/2006/relationships" r:id="rId83"/>
          <a:extLst>
            <a:ext uri="{FF2B5EF4-FFF2-40B4-BE49-F238E27FC236}">
              <a16:creationId xmlns:a16="http://schemas.microsoft.com/office/drawing/2014/main" id="{45342FAF-05D3-4E30-8C78-9F9AEE208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979714" y="60851143"/>
          <a:ext cx="1600200" cy="1432560"/>
        </a:xfrm>
        <a:prstGeom prst="rect">
          <a:avLst/>
        </a:prstGeom>
      </xdr:spPr>
    </xdr:pic>
    <xdr:clientData/>
  </xdr:twoCellAnchor>
  <xdr:twoCellAnchor editAs="oneCell">
    <xdr:from>
      <xdr:col>1</xdr:col>
      <xdr:colOff>52754</xdr:colOff>
      <xdr:row>44</xdr:row>
      <xdr:rowOff>52754</xdr:rowOff>
    </xdr:from>
    <xdr:to>
      <xdr:col>1</xdr:col>
      <xdr:colOff>1386254</xdr:colOff>
      <xdr:row>44</xdr:row>
      <xdr:rowOff>936674</xdr:rowOff>
    </xdr:to>
    <xdr:pic>
      <xdr:nvPicPr>
        <xdr:cNvPr id="8" name="Bilde 7">
          <a:hlinkClick xmlns:r="http://schemas.openxmlformats.org/officeDocument/2006/relationships" r:id="rId85"/>
          <a:extLst>
            <a:ext uri="{FF2B5EF4-FFF2-40B4-BE49-F238E27FC236}">
              <a16:creationId xmlns:a16="http://schemas.microsoft.com/office/drawing/2014/main" id="{48B90332-8377-477A-BC11-829F530B6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890954" y="60784154"/>
          <a:ext cx="1333500" cy="883920"/>
        </a:xfrm>
        <a:prstGeom prst="rect">
          <a:avLst/>
        </a:prstGeom>
      </xdr:spPr>
    </xdr:pic>
    <xdr:clientData/>
  </xdr:twoCellAnchor>
  <xdr:twoCellAnchor editAs="oneCell">
    <xdr:from>
      <xdr:col>1</xdr:col>
      <xdr:colOff>52753</xdr:colOff>
      <xdr:row>45</xdr:row>
      <xdr:rowOff>29307</xdr:rowOff>
    </xdr:from>
    <xdr:to>
      <xdr:col>1</xdr:col>
      <xdr:colOff>1752013</xdr:colOff>
      <xdr:row>45</xdr:row>
      <xdr:rowOff>1515207</xdr:rowOff>
    </xdr:to>
    <xdr:pic>
      <xdr:nvPicPr>
        <xdr:cNvPr id="13" name="Bilde 12">
          <a:hlinkClick xmlns:r="http://schemas.openxmlformats.org/officeDocument/2006/relationships" r:id="rId87"/>
          <a:extLst>
            <a:ext uri="{FF2B5EF4-FFF2-40B4-BE49-F238E27FC236}">
              <a16:creationId xmlns:a16="http://schemas.microsoft.com/office/drawing/2014/main" id="{CD3D5F36-2386-4531-A9C1-83F7BC95D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890953" y="61768892"/>
          <a:ext cx="1699260" cy="1485900"/>
        </a:xfrm>
        <a:prstGeom prst="rect">
          <a:avLst/>
        </a:prstGeom>
      </xdr:spPr>
    </xdr:pic>
    <xdr:clientData/>
  </xdr:twoCellAnchor>
  <xdr:twoCellAnchor editAs="oneCell">
    <xdr:from>
      <xdr:col>1</xdr:col>
      <xdr:colOff>29308</xdr:colOff>
      <xdr:row>46</xdr:row>
      <xdr:rowOff>35169</xdr:rowOff>
    </xdr:from>
    <xdr:to>
      <xdr:col>1</xdr:col>
      <xdr:colOff>1172308</xdr:colOff>
      <xdr:row>46</xdr:row>
      <xdr:rowOff>1185789</xdr:rowOff>
    </xdr:to>
    <xdr:pic>
      <xdr:nvPicPr>
        <xdr:cNvPr id="18" name="Bilde 17">
          <a:hlinkClick xmlns:r="http://schemas.openxmlformats.org/officeDocument/2006/relationships" r:id="rId89"/>
          <a:extLst>
            <a:ext uri="{FF2B5EF4-FFF2-40B4-BE49-F238E27FC236}">
              <a16:creationId xmlns:a16="http://schemas.microsoft.com/office/drawing/2014/main" id="{6150BE95-96F1-4FD0-AC38-04D57D087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867508" y="63351507"/>
          <a:ext cx="1143000" cy="115062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47</xdr:row>
      <xdr:rowOff>44450</xdr:rowOff>
    </xdr:from>
    <xdr:to>
      <xdr:col>1</xdr:col>
      <xdr:colOff>1836420</xdr:colOff>
      <xdr:row>47</xdr:row>
      <xdr:rowOff>1423670</xdr:rowOff>
    </xdr:to>
    <xdr:pic>
      <xdr:nvPicPr>
        <xdr:cNvPr id="9" name="Bilde 8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id="{887D7686-74ED-EE04-5C29-F76A82AE7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889000" y="64490600"/>
          <a:ext cx="1798320" cy="137922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</xdr:colOff>
      <xdr:row>51</xdr:row>
      <xdr:rowOff>38100</xdr:rowOff>
    </xdr:from>
    <xdr:to>
      <xdr:col>1</xdr:col>
      <xdr:colOff>1339850</xdr:colOff>
      <xdr:row>51</xdr:row>
      <xdr:rowOff>1516380</xdr:rowOff>
    </xdr:to>
    <xdr:pic>
      <xdr:nvPicPr>
        <xdr:cNvPr id="16" name="Bilde 15">
          <a:hlinkClick xmlns:r="http://schemas.openxmlformats.org/officeDocument/2006/relationships" r:id="rId93"/>
          <a:extLst>
            <a:ext uri="{FF2B5EF4-FFF2-40B4-BE49-F238E27FC236}">
              <a16:creationId xmlns:a16="http://schemas.microsoft.com/office/drawing/2014/main" id="{22DDFFFF-AFEB-7902-72B4-9ADCBDFC9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857250" y="70783450"/>
          <a:ext cx="1333500" cy="147828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48</xdr:row>
      <xdr:rowOff>25400</xdr:rowOff>
    </xdr:from>
    <xdr:to>
      <xdr:col>1</xdr:col>
      <xdr:colOff>1595120</xdr:colOff>
      <xdr:row>48</xdr:row>
      <xdr:rowOff>1480820</xdr:rowOff>
    </xdr:to>
    <xdr:pic>
      <xdr:nvPicPr>
        <xdr:cNvPr id="26" name="Bilde 25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id="{BC599BD8-54FC-A315-7DC4-6EEC67A13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914400" y="66046350"/>
          <a:ext cx="1531620" cy="145542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49</xdr:row>
      <xdr:rowOff>44450</xdr:rowOff>
    </xdr:from>
    <xdr:to>
      <xdr:col>1</xdr:col>
      <xdr:colOff>1851660</xdr:colOff>
      <xdr:row>49</xdr:row>
      <xdr:rowOff>1522730</xdr:rowOff>
    </xdr:to>
    <xdr:pic>
      <xdr:nvPicPr>
        <xdr:cNvPr id="31" name="Bilde 30">
          <a:hlinkClick xmlns:r="http://schemas.openxmlformats.org/officeDocument/2006/relationships" r:id="rId97"/>
          <a:extLst>
            <a:ext uri="{FF2B5EF4-FFF2-40B4-BE49-F238E27FC236}">
              <a16:creationId xmlns:a16="http://schemas.microsoft.com/office/drawing/2014/main" id="{B07BAFE1-23A3-D907-F547-5B401CF9E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889000" y="67640200"/>
          <a:ext cx="1813560" cy="147828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</xdr:colOff>
      <xdr:row>50</xdr:row>
      <xdr:rowOff>19050</xdr:rowOff>
    </xdr:from>
    <xdr:to>
      <xdr:col>1</xdr:col>
      <xdr:colOff>1507490</xdr:colOff>
      <xdr:row>50</xdr:row>
      <xdr:rowOff>1482090</xdr:rowOff>
    </xdr:to>
    <xdr:pic>
      <xdr:nvPicPr>
        <xdr:cNvPr id="38" name="Bilde 37">
          <a:hlinkClick xmlns:r="http://schemas.openxmlformats.org/officeDocument/2006/relationships" r:id="rId99"/>
          <a:extLst>
            <a:ext uri="{FF2B5EF4-FFF2-40B4-BE49-F238E27FC236}">
              <a16:creationId xmlns:a16="http://schemas.microsoft.com/office/drawing/2014/main" id="{B96E4A42-FBF1-76E7-C493-7180CA14F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857250" y="69189600"/>
          <a:ext cx="1501140" cy="146304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52</xdr:row>
      <xdr:rowOff>19050</xdr:rowOff>
    </xdr:from>
    <xdr:to>
      <xdr:col>1</xdr:col>
      <xdr:colOff>1300480</xdr:colOff>
      <xdr:row>52</xdr:row>
      <xdr:rowOff>1398270</xdr:rowOff>
    </xdr:to>
    <xdr:pic>
      <xdr:nvPicPr>
        <xdr:cNvPr id="46" name="Bilde 45">
          <a:hlinkClick xmlns:r="http://schemas.openxmlformats.org/officeDocument/2006/relationships" r:id="rId101"/>
          <a:extLst>
            <a:ext uri="{FF2B5EF4-FFF2-40B4-BE49-F238E27FC236}">
              <a16:creationId xmlns:a16="http://schemas.microsoft.com/office/drawing/2014/main" id="{7295B968-FF0F-3FCF-498D-94A66F313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863600" y="72339200"/>
          <a:ext cx="1287780" cy="137922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53</xdr:row>
      <xdr:rowOff>12700</xdr:rowOff>
    </xdr:from>
    <xdr:to>
      <xdr:col>1</xdr:col>
      <xdr:colOff>1391920</xdr:colOff>
      <xdr:row>53</xdr:row>
      <xdr:rowOff>1437640</xdr:rowOff>
    </xdr:to>
    <xdr:pic>
      <xdr:nvPicPr>
        <xdr:cNvPr id="54" name="Bilde 53">
          <a:hlinkClick xmlns:r="http://schemas.openxmlformats.org/officeDocument/2006/relationships" r:id="rId103"/>
          <a:extLst>
            <a:ext uri="{FF2B5EF4-FFF2-40B4-BE49-F238E27FC236}">
              <a16:creationId xmlns:a16="http://schemas.microsoft.com/office/drawing/2014/main" id="{4B6AFE85-BF73-650E-663E-6679075F3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863600" y="73907650"/>
          <a:ext cx="1379220" cy="142494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54</xdr:row>
      <xdr:rowOff>38100</xdr:rowOff>
    </xdr:from>
    <xdr:to>
      <xdr:col>1</xdr:col>
      <xdr:colOff>1299210</xdr:colOff>
      <xdr:row>54</xdr:row>
      <xdr:rowOff>1493520</xdr:rowOff>
    </xdr:to>
    <xdr:pic>
      <xdr:nvPicPr>
        <xdr:cNvPr id="60" name="Bilde 59">
          <a:hlinkClick xmlns:r="http://schemas.openxmlformats.org/officeDocument/2006/relationships" r:id="rId105"/>
          <a:extLst>
            <a:ext uri="{FF2B5EF4-FFF2-40B4-BE49-F238E27FC236}">
              <a16:creationId xmlns:a16="http://schemas.microsoft.com/office/drawing/2014/main" id="{C5DFB580-3331-75F9-3E42-5148519DE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869950" y="75507850"/>
          <a:ext cx="1280160" cy="145542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55</xdr:row>
      <xdr:rowOff>12700</xdr:rowOff>
    </xdr:from>
    <xdr:to>
      <xdr:col>1</xdr:col>
      <xdr:colOff>1102360</xdr:colOff>
      <xdr:row>55</xdr:row>
      <xdr:rowOff>1490980</xdr:rowOff>
    </xdr:to>
    <xdr:pic>
      <xdr:nvPicPr>
        <xdr:cNvPr id="64" name="Bilde 63">
          <a:hlinkClick xmlns:r="http://schemas.openxmlformats.org/officeDocument/2006/relationships" r:id="rId107"/>
          <a:extLst>
            <a:ext uri="{FF2B5EF4-FFF2-40B4-BE49-F238E27FC236}">
              <a16:creationId xmlns:a16="http://schemas.microsoft.com/office/drawing/2014/main" id="{6863C8CF-D0D5-A0FE-BAAB-BF8F67D9D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863600" y="77057250"/>
          <a:ext cx="1089660" cy="14782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573846</xdr:colOff>
      <xdr:row>1</xdr:row>
      <xdr:rowOff>7620</xdr:rowOff>
    </xdr:from>
    <xdr:to>
      <xdr:col>6</xdr:col>
      <xdr:colOff>14655</xdr:colOff>
      <xdr:row>1</xdr:row>
      <xdr:rowOff>181053</xdr:rowOff>
    </xdr:to>
    <xdr:sp macro="" textlink="">
      <xdr:nvSpPr>
        <xdr:cNvPr id="14" name="Stjerne: 6 tagger 13">
          <a:extLst>
            <a:ext uri="{FF2B5EF4-FFF2-40B4-BE49-F238E27FC236}">
              <a16:creationId xmlns:a16="http://schemas.microsoft.com/office/drawing/2014/main" id="{46366F55-4402-4600-9C8B-0DF984094084}"/>
            </a:ext>
          </a:extLst>
        </xdr:cNvPr>
        <xdr:cNvSpPr/>
      </xdr:nvSpPr>
      <xdr:spPr>
        <a:xfrm>
          <a:off x="5420166" y="274320"/>
          <a:ext cx="187569" cy="173433"/>
        </a:xfrm>
        <a:prstGeom prst="star6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 editAs="oneCell">
    <xdr:from>
      <xdr:col>5</xdr:col>
      <xdr:colOff>556260</xdr:colOff>
      <xdr:row>2</xdr:row>
      <xdr:rowOff>121347</xdr:rowOff>
    </xdr:from>
    <xdr:to>
      <xdr:col>6</xdr:col>
      <xdr:colOff>66067</xdr:colOff>
      <xdr:row>3</xdr:row>
      <xdr:rowOff>168019</xdr:rowOff>
    </xdr:to>
    <xdr:pic>
      <xdr:nvPicPr>
        <xdr:cNvPr id="15" name="Bilde 14">
          <a:extLst>
            <a:ext uri="{FF2B5EF4-FFF2-40B4-BE49-F238E27FC236}">
              <a16:creationId xmlns:a16="http://schemas.microsoft.com/office/drawing/2014/main" id="{404DE6C4-3CC8-4456-91CB-8BA64B17F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02580" y="570927"/>
          <a:ext cx="256567" cy="22955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25342</xdr:rowOff>
    </xdr:from>
    <xdr:to>
      <xdr:col>10</xdr:col>
      <xdr:colOff>168729</xdr:colOff>
      <xdr:row>49</xdr:row>
      <xdr:rowOff>145563</xdr:rowOff>
    </xdr:to>
    <xdr:pic>
      <xdr:nvPicPr>
        <xdr:cNvPr id="18" name="Bilde 1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4CA2306-79F7-4037-A704-B5E49A7DA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486" y="1037713"/>
          <a:ext cx="7810500" cy="8262736"/>
        </a:xfrm>
        <a:prstGeom prst="rect">
          <a:avLst/>
        </a:prstGeom>
      </xdr:spPr>
    </xdr:pic>
    <xdr:clientData/>
  </xdr:twoCellAnchor>
  <xdr:twoCellAnchor editAs="oneCell">
    <xdr:from>
      <xdr:col>0</xdr:col>
      <xdr:colOff>990600</xdr:colOff>
      <xdr:row>56</xdr:row>
      <xdr:rowOff>125186</xdr:rowOff>
    </xdr:from>
    <xdr:to>
      <xdr:col>10</xdr:col>
      <xdr:colOff>167443</xdr:colOff>
      <xdr:row>98</xdr:row>
      <xdr:rowOff>125186</xdr:rowOff>
    </xdr:to>
    <xdr:pic>
      <xdr:nvPicPr>
        <xdr:cNvPr id="20" name="Bilde 19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2326176-4C29-417F-80FE-F5EC7C19F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10440761"/>
          <a:ext cx="7787443" cy="76009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11</xdr:col>
      <xdr:colOff>298450</xdr:colOff>
      <xdr:row>146</xdr:row>
      <xdr:rowOff>144780</xdr:rowOff>
    </xdr:to>
    <xdr:pic>
      <xdr:nvPicPr>
        <xdr:cNvPr id="2" name="Bilde 1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0D59AD0-F376-4A88-DF88-8B7413BAB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9386550"/>
          <a:ext cx="10058400" cy="787908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C56B97-0BC4-421E-B891-A8463F084EDE}" name="Tabell32" displayName="Tabell32" ref="A4:E60" totalsRowCount="1" headerRowDxfId="24" dataDxfId="23">
  <autoFilter ref="A4:E59" xr:uid="{765FFD80-710B-4ABD-B762-22B10935D1FD}"/>
  <tableColumns count="5">
    <tableColumn id="1" xr3:uid="{BB2E2C4D-93FB-4666-9A2C-19733B0B5EEA}" name="Område nr." dataDxfId="22" totalsRowDxfId="21"/>
    <tableColumn id="3" xr3:uid="{74315EBF-B0C3-4BC1-B5EA-1A9BD424322B}" name="Beskrivelse" dataDxfId="20" totalsRowDxfId="19"/>
    <tableColumn id="9" xr3:uid="{F125C392-1D97-40C5-B175-607BD2BBD438}" name="Beskaffenhet" dataDxfId="18" totalsRowDxfId="17"/>
    <tableColumn id="7" xr3:uid="{0155FD89-B3FD-4C78-851F-319D645A33D7}" name="Areal [m2]" totalsRowFunction="sum" dataDxfId="16" totalsRowDxfId="15"/>
    <tableColumn id="11" xr3:uid="{591931FA-5F41-4635-B783-3F68F2D50B52}" name="Kommentar" dataDxfId="14" totalsRowDxfId="13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9341CB5-B9CC-4D40-A3EF-B76FF7ED15DA}" name="Tabell2" displayName="Tabell2" ref="B4:F51" totalsRowCount="1" headerRowDxfId="12" dataDxfId="11" totalsRowDxfId="10" dataCellStyle="Normal 2">
  <autoFilter ref="B4:F50" xr:uid="{0315B12A-A6E7-4EB8-A69C-2B9B9B79AC00}"/>
  <tableColumns count="5">
    <tableColumn id="1" xr3:uid="{9A43A6A8-012E-436D-84FA-8E4A103BB6FE}" name="Antall" totalsRowFunction="sum" dataDxfId="9" totalsRowDxfId="8" dataCellStyle="Normal 2"/>
    <tableColumn id="2" xr3:uid="{732D7B0A-DE44-4E8A-826A-D11C682EBC45}" name="Plassering" dataDxfId="7" totalsRowDxfId="6" dataCellStyle="Normal 2"/>
    <tableColumn id="3" xr3:uid="{F8641743-EE01-42F0-98A2-863FAF66B9D1}" name="Evt. nærmeste adresse" dataDxfId="5" totalsRowDxfId="4" dataCellStyle="Normal 2"/>
    <tableColumn id="4" xr3:uid="{9A7B5703-B1EE-475E-9A7A-87C538C72566}" name="Kommentar" dataDxfId="3" totalsRowDxfId="2" dataCellStyle="Normal 2"/>
    <tableColumn id="5" xr3:uid="{E276B56D-57D9-461E-928A-137D3485DC0F}" name="Delfelt" dataDxfId="1" totalsRowDxfId="0" dataCellStyle="Normal 2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3BEEE-5802-4DFB-B2E4-2842EC690A97}">
  <sheetPr>
    <pageSetUpPr fitToPage="1"/>
  </sheetPr>
  <dimension ref="A1:E52"/>
  <sheetViews>
    <sheetView tabSelected="1" zoomScaleNormal="100" workbookViewId="0"/>
  </sheetViews>
  <sheetFormatPr baseColWidth="10" defaultColWidth="73.140625" defaultRowHeight="15" x14ac:dyDescent="0.25"/>
  <cols>
    <col min="1" max="1" width="12.140625" style="4" bestFit="1" customWidth="1"/>
    <col min="2" max="2" width="5.42578125" style="4" bestFit="1" customWidth="1"/>
    <col min="3" max="3" width="48.42578125" style="3" customWidth="1"/>
    <col min="4" max="4" width="46.42578125" style="4" customWidth="1"/>
    <col min="5" max="5" width="31" style="4" customWidth="1"/>
    <col min="6" max="16384" width="73.140625" style="4"/>
  </cols>
  <sheetData>
    <row r="1" spans="1:5" ht="37.5" x14ac:dyDescent="0.25">
      <c r="A1" s="1" t="s">
        <v>0</v>
      </c>
      <c r="B1" s="2" t="s">
        <v>7</v>
      </c>
      <c r="D1" s="4" t="s">
        <v>233</v>
      </c>
    </row>
    <row r="11" spans="1:5" x14ac:dyDescent="0.25">
      <c r="E11" s="11" t="s">
        <v>100</v>
      </c>
    </row>
    <row r="13" spans="1:5" x14ac:dyDescent="0.25">
      <c r="E13" s="11" t="s">
        <v>203</v>
      </c>
    </row>
    <row r="15" spans="1:5" x14ac:dyDescent="0.25">
      <c r="E15" s="11" t="s">
        <v>204</v>
      </c>
    </row>
    <row r="52" spans="3:3" x14ac:dyDescent="0.25">
      <c r="C52" s="31"/>
    </row>
  </sheetData>
  <pageMargins left="0.70866141732283472" right="0.70866141732283472" top="0.74803149606299213" bottom="0.74803149606299213" header="0.31496062992125984" footer="0.31496062992125984"/>
  <pageSetup paperSize="9" scale="6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E66E7-7654-44D3-B4D5-375B1F31B0EE}">
  <sheetPr>
    <pageSetUpPr fitToPage="1"/>
  </sheetPr>
  <dimension ref="A1:E60"/>
  <sheetViews>
    <sheetView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3" sqref="A3"/>
    </sheetView>
  </sheetViews>
  <sheetFormatPr baseColWidth="10" defaultColWidth="19.5703125" defaultRowHeight="15" x14ac:dyDescent="0.25"/>
  <cols>
    <col min="1" max="1" width="14.140625" style="4" bestFit="1" customWidth="1"/>
    <col min="2" max="2" width="62.42578125" style="4" customWidth="1"/>
    <col min="3" max="3" width="14" style="4" customWidth="1"/>
    <col min="4" max="4" width="12.85546875" style="3" bestFit="1" customWidth="1"/>
    <col min="5" max="5" width="37.140625" style="4" customWidth="1"/>
    <col min="6" max="6" width="3.140625" style="4" bestFit="1" customWidth="1"/>
    <col min="7" max="16384" width="19.5703125" style="4"/>
  </cols>
  <sheetData>
    <row r="1" spans="1:5" ht="18.75" x14ac:dyDescent="0.25">
      <c r="A1" s="1" t="s">
        <v>0</v>
      </c>
      <c r="B1" s="2" t="s">
        <v>9</v>
      </c>
      <c r="C1" s="2"/>
    </row>
    <row r="2" spans="1:5" ht="17.25" x14ac:dyDescent="0.25">
      <c r="B2" s="8" t="s">
        <v>1</v>
      </c>
      <c r="C2" s="4">
        <f>Tabell32[[#Totals],[Areal '[m2']]]</f>
        <v>44542.399999999987</v>
      </c>
      <c r="D2" s="3" t="s">
        <v>2</v>
      </c>
    </row>
    <row r="3" spans="1:5" ht="30" x14ac:dyDescent="0.25">
      <c r="A3" s="9" t="s">
        <v>16</v>
      </c>
      <c r="B3" s="8" t="s">
        <v>3</v>
      </c>
      <c r="C3" s="7">
        <v>45978</v>
      </c>
    </row>
    <row r="4" spans="1:5" s="5" customFormat="1" ht="17.25" x14ac:dyDescent="0.25">
      <c r="A4" s="5" t="s">
        <v>8</v>
      </c>
      <c r="B4" s="5" t="s">
        <v>4</v>
      </c>
      <c r="C4" s="5" t="s">
        <v>10</v>
      </c>
      <c r="D4" s="5" t="s">
        <v>5</v>
      </c>
      <c r="E4" s="5" t="s">
        <v>12</v>
      </c>
    </row>
    <row r="5" spans="1:5" x14ac:dyDescent="0.25">
      <c r="A5" s="10" t="s">
        <v>39</v>
      </c>
      <c r="B5" s="6" t="s">
        <v>14</v>
      </c>
      <c r="C5" s="6" t="s">
        <v>11</v>
      </c>
      <c r="D5" s="3">
        <v>432</v>
      </c>
    </row>
    <row r="6" spans="1:5" x14ac:dyDescent="0.25">
      <c r="A6" s="10" t="s">
        <v>40</v>
      </c>
      <c r="B6" s="6" t="s">
        <v>13</v>
      </c>
      <c r="C6" s="6" t="s">
        <v>11</v>
      </c>
      <c r="D6" s="3">
        <v>2157.6999999999998</v>
      </c>
      <c r="E6" s="11"/>
    </row>
    <row r="7" spans="1:5" x14ac:dyDescent="0.25">
      <c r="A7" s="10" t="s">
        <v>41</v>
      </c>
      <c r="B7" s="6" t="s">
        <v>15</v>
      </c>
      <c r="C7" s="6" t="s">
        <v>11</v>
      </c>
      <c r="D7" s="3">
        <v>1193.2</v>
      </c>
      <c r="E7" s="11"/>
    </row>
    <row r="8" spans="1:5" x14ac:dyDescent="0.25">
      <c r="A8" s="10" t="s">
        <v>42</v>
      </c>
      <c r="B8" s="6" t="s">
        <v>36</v>
      </c>
      <c r="C8" s="6" t="s">
        <v>37</v>
      </c>
      <c r="D8" s="3">
        <v>1361.5</v>
      </c>
      <c r="E8" s="11" t="s">
        <v>98</v>
      </c>
    </row>
    <row r="9" spans="1:5" ht="30" x14ac:dyDescent="0.25">
      <c r="A9" s="10" t="s">
        <v>43</v>
      </c>
      <c r="B9" s="6" t="s">
        <v>19</v>
      </c>
      <c r="C9" s="6" t="s">
        <v>11</v>
      </c>
      <c r="D9" s="3">
        <v>1680.6</v>
      </c>
    </row>
    <row r="10" spans="1:5" x14ac:dyDescent="0.25">
      <c r="A10" s="16" t="s">
        <v>38</v>
      </c>
      <c r="B10" s="6" t="s">
        <v>44</v>
      </c>
      <c r="C10" s="6" t="s">
        <v>11</v>
      </c>
      <c r="D10" s="3">
        <f>171.9+305.6+98.8+441.3+339.1</f>
        <v>1356.6999999999998</v>
      </c>
    </row>
    <row r="11" spans="1:5" x14ac:dyDescent="0.25">
      <c r="A11" s="10" t="s">
        <v>45</v>
      </c>
      <c r="B11" s="6" t="s">
        <v>46</v>
      </c>
      <c r="C11" s="6" t="s">
        <v>37</v>
      </c>
      <c r="D11" s="3">
        <v>201</v>
      </c>
    </row>
    <row r="12" spans="1:5" x14ac:dyDescent="0.25">
      <c r="A12" s="10" t="s">
        <v>47</v>
      </c>
      <c r="B12" s="6" t="s">
        <v>20</v>
      </c>
      <c r="C12" s="6" t="s">
        <v>11</v>
      </c>
      <c r="D12" s="3">
        <v>95.8</v>
      </c>
    </row>
    <row r="13" spans="1:5" x14ac:dyDescent="0.25">
      <c r="A13" s="10" t="s">
        <v>48</v>
      </c>
      <c r="B13" s="6" t="s">
        <v>20</v>
      </c>
      <c r="C13" s="6" t="s">
        <v>37</v>
      </c>
      <c r="D13" s="3">
        <v>104</v>
      </c>
    </row>
    <row r="14" spans="1:5" x14ac:dyDescent="0.25">
      <c r="A14" s="10" t="s">
        <v>49</v>
      </c>
      <c r="B14" s="6" t="s">
        <v>21</v>
      </c>
      <c r="C14" s="6" t="s">
        <v>11</v>
      </c>
      <c r="D14" s="3">
        <f>44.8+68.1+166.1</f>
        <v>279</v>
      </c>
    </row>
    <row r="15" spans="1:5" x14ac:dyDescent="0.25">
      <c r="A15" s="10" t="s">
        <v>50</v>
      </c>
      <c r="B15" s="6" t="s">
        <v>51</v>
      </c>
      <c r="C15" s="6" t="s">
        <v>37</v>
      </c>
      <c r="D15" s="3">
        <f>193.4+1060.7+53+116.1+405.6+97.8+62.9</f>
        <v>1989.5000000000002</v>
      </c>
    </row>
    <row r="16" spans="1:5" x14ac:dyDescent="0.25">
      <c r="A16" s="10" t="s">
        <v>52</v>
      </c>
      <c r="B16" s="6" t="s">
        <v>22</v>
      </c>
      <c r="C16" s="6" t="s">
        <v>11</v>
      </c>
      <c r="D16" s="3">
        <v>124.2</v>
      </c>
    </row>
    <row r="17" spans="1:4" x14ac:dyDescent="0.25">
      <c r="A17" s="10" t="s">
        <v>53</v>
      </c>
      <c r="B17" s="6" t="s">
        <v>22</v>
      </c>
      <c r="C17" s="6" t="s">
        <v>37</v>
      </c>
      <c r="D17" s="3">
        <v>14.2</v>
      </c>
    </row>
    <row r="18" spans="1:4" x14ac:dyDescent="0.25">
      <c r="A18" s="10" t="s">
        <v>54</v>
      </c>
      <c r="B18" s="6" t="s">
        <v>55</v>
      </c>
      <c r="C18" s="6" t="s">
        <v>37</v>
      </c>
      <c r="D18" s="3">
        <v>121.9</v>
      </c>
    </row>
    <row r="19" spans="1:4" x14ac:dyDescent="0.25">
      <c r="A19" s="10" t="s">
        <v>56</v>
      </c>
      <c r="B19" s="6" t="s">
        <v>57</v>
      </c>
      <c r="C19" s="6" t="s">
        <v>11</v>
      </c>
      <c r="D19" s="3">
        <v>77.599999999999994</v>
      </c>
    </row>
    <row r="20" spans="1:4" x14ac:dyDescent="0.25">
      <c r="A20" s="10" t="s">
        <v>58</v>
      </c>
      <c r="B20" s="6" t="s">
        <v>23</v>
      </c>
      <c r="C20" s="6" t="s">
        <v>11</v>
      </c>
      <c r="D20" s="3">
        <f>257.2+83.3</f>
        <v>340.5</v>
      </c>
    </row>
    <row r="21" spans="1:4" x14ac:dyDescent="0.25">
      <c r="A21" s="10" t="s">
        <v>59</v>
      </c>
      <c r="B21" s="6" t="s">
        <v>23</v>
      </c>
      <c r="C21" s="6" t="s">
        <v>37</v>
      </c>
      <c r="D21" s="3">
        <v>69.400000000000006</v>
      </c>
    </row>
    <row r="22" spans="1:4" x14ac:dyDescent="0.25">
      <c r="A22" s="10" t="s">
        <v>60</v>
      </c>
      <c r="B22" s="6" t="s">
        <v>25</v>
      </c>
      <c r="C22" s="6" t="s">
        <v>11</v>
      </c>
      <c r="D22" s="3">
        <v>280.3</v>
      </c>
    </row>
    <row r="23" spans="1:4" x14ac:dyDescent="0.25">
      <c r="A23" s="10" t="s">
        <v>61</v>
      </c>
      <c r="B23" s="6" t="s">
        <v>24</v>
      </c>
      <c r="C23" s="6" t="s">
        <v>11</v>
      </c>
      <c r="D23" s="3">
        <v>101.5</v>
      </c>
    </row>
    <row r="24" spans="1:4" x14ac:dyDescent="0.25">
      <c r="A24" s="10" t="s">
        <v>63</v>
      </c>
      <c r="B24" s="6" t="s">
        <v>62</v>
      </c>
      <c r="C24" s="6" t="s">
        <v>37</v>
      </c>
      <c r="D24" s="3">
        <v>1239.5999999999999</v>
      </c>
    </row>
    <row r="25" spans="1:4" x14ac:dyDescent="0.25">
      <c r="A25" s="10" t="s">
        <v>64</v>
      </c>
      <c r="B25" s="6" t="s">
        <v>26</v>
      </c>
      <c r="C25" s="6" t="s">
        <v>11</v>
      </c>
      <c r="D25" s="3">
        <v>313</v>
      </c>
    </row>
    <row r="26" spans="1:4" x14ac:dyDescent="0.25">
      <c r="A26" s="10" t="s">
        <v>65</v>
      </c>
      <c r="B26" s="6" t="s">
        <v>27</v>
      </c>
      <c r="C26" s="6" t="s">
        <v>11</v>
      </c>
      <c r="D26" s="3">
        <v>132.80000000000001</v>
      </c>
    </row>
    <row r="27" spans="1:4" x14ac:dyDescent="0.25">
      <c r="A27" s="10" t="s">
        <v>66</v>
      </c>
      <c r="B27" s="6" t="s">
        <v>27</v>
      </c>
      <c r="C27" s="6" t="s">
        <v>37</v>
      </c>
      <c r="D27" s="3">
        <v>68.099999999999994</v>
      </c>
    </row>
    <row r="28" spans="1:4" x14ac:dyDescent="0.25">
      <c r="A28" s="10" t="s">
        <v>67</v>
      </c>
      <c r="B28" s="6" t="s">
        <v>28</v>
      </c>
      <c r="C28" s="6" t="s">
        <v>37</v>
      </c>
      <c r="D28" s="3">
        <v>441.4</v>
      </c>
    </row>
    <row r="29" spans="1:4" x14ac:dyDescent="0.25">
      <c r="A29" s="10" t="s">
        <v>68</v>
      </c>
      <c r="B29" s="6" t="s">
        <v>29</v>
      </c>
      <c r="C29" s="6" t="s">
        <v>11</v>
      </c>
      <c r="D29" s="3">
        <v>66.2</v>
      </c>
    </row>
    <row r="30" spans="1:4" x14ac:dyDescent="0.25">
      <c r="A30" s="10" t="s">
        <v>69</v>
      </c>
      <c r="B30" s="6" t="s">
        <v>70</v>
      </c>
      <c r="C30" s="6" t="s">
        <v>37</v>
      </c>
      <c r="D30" s="3">
        <v>1308.8</v>
      </c>
    </row>
    <row r="31" spans="1:4" x14ac:dyDescent="0.25">
      <c r="A31" s="10" t="s">
        <v>71</v>
      </c>
      <c r="B31" s="6" t="s">
        <v>72</v>
      </c>
      <c r="C31" s="6" t="s">
        <v>37</v>
      </c>
      <c r="D31" s="3">
        <v>259.10000000000002</v>
      </c>
    </row>
    <row r="32" spans="1:4" x14ac:dyDescent="0.25">
      <c r="A32" s="10" t="s">
        <v>73</v>
      </c>
      <c r="B32" s="6" t="s">
        <v>74</v>
      </c>
      <c r="C32" s="6" t="s">
        <v>11</v>
      </c>
      <c r="D32" s="3">
        <v>633</v>
      </c>
    </row>
    <row r="33" spans="1:4" ht="30" x14ac:dyDescent="0.25">
      <c r="A33" s="10" t="s">
        <v>75</v>
      </c>
      <c r="B33" s="6" t="s">
        <v>76</v>
      </c>
      <c r="C33" s="6" t="s">
        <v>11</v>
      </c>
      <c r="D33" s="3">
        <v>2070.6</v>
      </c>
    </row>
    <row r="34" spans="1:4" x14ac:dyDescent="0.25">
      <c r="A34" s="10" t="s">
        <v>77</v>
      </c>
      <c r="B34" s="6" t="s">
        <v>33</v>
      </c>
      <c r="C34" s="6" t="s">
        <v>11</v>
      </c>
      <c r="D34" s="3">
        <f>476.9+166.3</f>
        <v>643.20000000000005</v>
      </c>
    </row>
    <row r="35" spans="1:4" ht="30" x14ac:dyDescent="0.25">
      <c r="A35" s="10" t="s">
        <v>78</v>
      </c>
      <c r="B35" s="6" t="s">
        <v>79</v>
      </c>
      <c r="C35" s="6" t="s">
        <v>11</v>
      </c>
      <c r="D35" s="3">
        <v>1890.6</v>
      </c>
    </row>
    <row r="36" spans="1:4" x14ac:dyDescent="0.25">
      <c r="A36" s="10" t="s">
        <v>80</v>
      </c>
      <c r="B36" s="6" t="s">
        <v>32</v>
      </c>
      <c r="C36" s="6" t="s">
        <v>11</v>
      </c>
      <c r="D36" s="3">
        <v>290.5</v>
      </c>
    </row>
    <row r="37" spans="1:4" x14ac:dyDescent="0.25">
      <c r="A37" s="10" t="s">
        <v>81</v>
      </c>
      <c r="B37" s="6" t="s">
        <v>30</v>
      </c>
      <c r="C37" s="6" t="s">
        <v>11</v>
      </c>
      <c r="D37" s="3">
        <v>206.7</v>
      </c>
    </row>
    <row r="38" spans="1:4" x14ac:dyDescent="0.25">
      <c r="A38" s="10" t="s">
        <v>82</v>
      </c>
      <c r="B38" s="6" t="s">
        <v>31</v>
      </c>
      <c r="C38" s="6" t="s">
        <v>11</v>
      </c>
      <c r="D38" s="3">
        <v>163.4</v>
      </c>
    </row>
    <row r="39" spans="1:4" x14ac:dyDescent="0.25">
      <c r="A39" s="10" t="s">
        <v>83</v>
      </c>
      <c r="B39" s="6" t="s">
        <v>84</v>
      </c>
      <c r="C39" s="6" t="s">
        <v>11</v>
      </c>
      <c r="D39" s="3">
        <v>143.30000000000001</v>
      </c>
    </row>
    <row r="40" spans="1:4" x14ac:dyDescent="0.25">
      <c r="A40" s="10" t="s">
        <v>85</v>
      </c>
      <c r="B40" s="6" t="s">
        <v>34</v>
      </c>
      <c r="C40" s="6" t="s">
        <v>11</v>
      </c>
      <c r="D40" s="3">
        <f>276.5+307.8</f>
        <v>584.29999999999995</v>
      </c>
    </row>
    <row r="41" spans="1:4" x14ac:dyDescent="0.25">
      <c r="A41" s="10" t="s">
        <v>86</v>
      </c>
      <c r="B41" s="6" t="s">
        <v>87</v>
      </c>
      <c r="C41" s="6" t="s">
        <v>37</v>
      </c>
      <c r="D41" s="3">
        <v>321.8</v>
      </c>
    </row>
    <row r="42" spans="1:4" x14ac:dyDescent="0.25">
      <c r="A42" s="10" t="s">
        <v>88</v>
      </c>
      <c r="B42" s="6" t="s">
        <v>89</v>
      </c>
      <c r="C42" s="6" t="s">
        <v>11</v>
      </c>
      <c r="D42" s="3">
        <v>253.7</v>
      </c>
    </row>
    <row r="43" spans="1:4" x14ac:dyDescent="0.25">
      <c r="A43" s="10" t="s">
        <v>90</v>
      </c>
      <c r="B43" s="6" t="s">
        <v>91</v>
      </c>
      <c r="C43" s="6" t="s">
        <v>11</v>
      </c>
      <c r="D43" s="3">
        <v>947.6</v>
      </c>
    </row>
    <row r="44" spans="1:4" x14ac:dyDescent="0.25">
      <c r="A44" s="10" t="s">
        <v>92</v>
      </c>
      <c r="B44" s="6" t="s">
        <v>93</v>
      </c>
      <c r="C44" s="6" t="s">
        <v>11</v>
      </c>
      <c r="D44" s="3">
        <v>724.6</v>
      </c>
    </row>
    <row r="45" spans="1:4" x14ac:dyDescent="0.25">
      <c r="A45" s="10" t="s">
        <v>94</v>
      </c>
      <c r="B45" s="6" t="s">
        <v>95</v>
      </c>
      <c r="C45" s="6" t="s">
        <v>11</v>
      </c>
      <c r="D45" s="3">
        <v>827.7</v>
      </c>
    </row>
    <row r="46" spans="1:4" x14ac:dyDescent="0.25">
      <c r="A46" s="10" t="s">
        <v>96</v>
      </c>
      <c r="B46" s="6" t="s">
        <v>97</v>
      </c>
      <c r="C46" s="6" t="s">
        <v>11</v>
      </c>
      <c r="D46" s="3">
        <v>2943.6</v>
      </c>
    </row>
    <row r="47" spans="1:4" x14ac:dyDescent="0.25">
      <c r="A47" s="10" t="s">
        <v>99</v>
      </c>
      <c r="B47" s="6" t="s">
        <v>101</v>
      </c>
      <c r="C47" s="6" t="s">
        <v>11</v>
      </c>
      <c r="D47" s="3">
        <v>379.6</v>
      </c>
    </row>
    <row r="48" spans="1:4" x14ac:dyDescent="0.25">
      <c r="A48" s="10" t="s">
        <v>102</v>
      </c>
      <c r="B48" s="6" t="s">
        <v>104</v>
      </c>
      <c r="C48" s="6" t="s">
        <v>11</v>
      </c>
      <c r="D48" s="3">
        <v>7237.3</v>
      </c>
    </row>
    <row r="49" spans="1:5" x14ac:dyDescent="0.25">
      <c r="A49" s="10" t="s">
        <v>103</v>
      </c>
      <c r="B49" s="6" t="s">
        <v>105</v>
      </c>
      <c r="C49" s="6" t="s">
        <v>11</v>
      </c>
      <c r="D49" s="3">
        <v>1022.3</v>
      </c>
    </row>
    <row r="50" spans="1:5" x14ac:dyDescent="0.25">
      <c r="A50" s="32" t="s">
        <v>207</v>
      </c>
      <c r="B50" s="6" t="s">
        <v>214</v>
      </c>
      <c r="C50" s="6" t="s">
        <v>11</v>
      </c>
      <c r="D50" s="3">
        <v>1348.7</v>
      </c>
      <c r="E50" s="4" t="s">
        <v>209</v>
      </c>
    </row>
    <row r="51" spans="1:5" ht="30" x14ac:dyDescent="0.25">
      <c r="A51" s="32" t="s">
        <v>208</v>
      </c>
      <c r="B51" s="6" t="s">
        <v>213</v>
      </c>
      <c r="C51" s="6" t="s">
        <v>11</v>
      </c>
      <c r="D51" s="3">
        <v>300</v>
      </c>
      <c r="E51" s="4" t="s">
        <v>210</v>
      </c>
    </row>
    <row r="52" spans="1:5" ht="30" x14ac:dyDescent="0.25">
      <c r="A52" s="32" t="s">
        <v>211</v>
      </c>
      <c r="B52" s="6" t="s">
        <v>212</v>
      </c>
      <c r="C52" s="6" t="s">
        <v>11</v>
      </c>
      <c r="D52" s="3">
        <v>0</v>
      </c>
    </row>
    <row r="53" spans="1:5" ht="30" x14ac:dyDescent="0.25">
      <c r="A53" s="32" t="s">
        <v>215</v>
      </c>
      <c r="B53" s="6" t="s">
        <v>216</v>
      </c>
      <c r="C53" s="6" t="s">
        <v>11</v>
      </c>
      <c r="D53" s="3">
        <v>626.29999999999995</v>
      </c>
      <c r="E53" s="4" t="s">
        <v>217</v>
      </c>
    </row>
    <row r="54" spans="1:5" ht="30" x14ac:dyDescent="0.25">
      <c r="A54" s="32" t="s">
        <v>218</v>
      </c>
      <c r="B54" s="6" t="s">
        <v>219</v>
      </c>
      <c r="C54" s="6" t="s">
        <v>11</v>
      </c>
      <c r="D54" s="3">
        <v>300</v>
      </c>
      <c r="E54" s="4" t="s">
        <v>210</v>
      </c>
    </row>
    <row r="55" spans="1:5" ht="62.25" x14ac:dyDescent="0.25">
      <c r="A55" s="32" t="s">
        <v>220</v>
      </c>
      <c r="B55" s="6" t="s">
        <v>232</v>
      </c>
      <c r="C55" s="6" t="s">
        <v>11</v>
      </c>
      <c r="D55" s="3">
        <v>450</v>
      </c>
      <c r="E55" s="4" t="s">
        <v>223</v>
      </c>
    </row>
    <row r="56" spans="1:5" ht="30" x14ac:dyDescent="0.25">
      <c r="A56" s="32" t="s">
        <v>221</v>
      </c>
      <c r="B56" s="6" t="s">
        <v>222</v>
      </c>
      <c r="C56" s="6" t="s">
        <v>11</v>
      </c>
      <c r="D56" s="3">
        <v>711.7</v>
      </c>
      <c r="E56" s="4" t="s">
        <v>224</v>
      </c>
    </row>
    <row r="57" spans="1:5" ht="62.25" x14ac:dyDescent="0.25">
      <c r="A57" s="32" t="s">
        <v>225</v>
      </c>
      <c r="B57" s="6" t="s">
        <v>226</v>
      </c>
      <c r="C57" s="6" t="s">
        <v>11</v>
      </c>
      <c r="D57" s="3">
        <v>1500.1</v>
      </c>
      <c r="E57" s="4" t="s">
        <v>227</v>
      </c>
    </row>
    <row r="58" spans="1:5" ht="45" x14ac:dyDescent="0.25">
      <c r="A58" s="32" t="s">
        <v>228</v>
      </c>
      <c r="B58" s="6" t="s">
        <v>229</v>
      </c>
      <c r="C58" s="6" t="s">
        <v>11</v>
      </c>
      <c r="D58" s="3">
        <v>2212.1999999999998</v>
      </c>
      <c r="E58" s="4" t="s">
        <v>230</v>
      </c>
    </row>
    <row r="59" spans="1:5" x14ac:dyDescent="0.25">
      <c r="A59" s="30"/>
      <c r="B59" s="6"/>
      <c r="C59" s="6"/>
    </row>
    <row r="60" spans="1:5" x14ac:dyDescent="0.25">
      <c r="B60" s="6"/>
      <c r="C60" s="6"/>
      <c r="D60" s="4">
        <f>SUBTOTAL(109,Tabell32[Areal '[m2']])</f>
        <v>44542.399999999987</v>
      </c>
    </row>
  </sheetData>
  <sheetProtection sheet="1" objects="1" scenarios="1"/>
  <hyperlinks>
    <hyperlink ref="A3" location="Oversiktskart!A1" display="Til oversiktskart..." xr:uid="{962F0CC2-B35C-4876-85D1-FC182810F8CA}"/>
    <hyperlink ref="A5" location="IllustrasjonerGressNeskollen!A3" display="1F" xr:uid="{CD27C41D-B9F3-4F1B-8ACD-DBB08D72CB9A}"/>
    <hyperlink ref="A6" location="IllustrasjonerGressNeskollen!A4" display="2F" xr:uid="{EC2BCB3E-1A5E-429E-B143-5A6D68BA8D3A}"/>
    <hyperlink ref="A34" location="IllustrasjonerGressNeskollen!A32" display="22F" xr:uid="{525AF956-8148-4F5C-8FD2-5BC613B747DD}"/>
    <hyperlink ref="A35" location="IllustrasjonerGressNeskollen!A33" display="23F" xr:uid="{7F912F13-7006-4088-8794-7AD21BF20F9B}"/>
    <hyperlink ref="A36" location="IllustrasjonerGressNeskollen!A34" display="24F" xr:uid="{EC9B4EE5-B334-475D-B768-4ADB5175C002}"/>
    <hyperlink ref="A37" location="IllustrasjonerGressNeskollen!A35" display="25F" xr:uid="{54AEED37-198B-40B0-AFE5-6D1D4CD766F7}"/>
    <hyperlink ref="A38" location="IllustrasjonerGressNeskollen!A36" display="26F" xr:uid="{CF9C5DFE-6DF5-43D3-999D-42C6DC8629F9}"/>
    <hyperlink ref="A33" location="IllustrasjonerGressNeskollen!A31" display="21F" xr:uid="{AE5BB0D1-56B4-45EB-BDC6-3D265DBF83C7}"/>
    <hyperlink ref="A32" location="IllustrasjonerGressNeskollen!A30" display="20F" xr:uid="{8A03A314-9EA4-4FDF-BEA6-54216F855954}"/>
    <hyperlink ref="A31" location="IllustrasjonerGressNeskollen!A29" display="19B" xr:uid="{CE2BFE4C-7D90-48F6-95A1-EE588BDBD237}"/>
    <hyperlink ref="A30" location="IllustrasjonerGressNeskollen!A28" display="18B" xr:uid="{CFD41CAF-95BB-4AAD-ACCE-9488D8EA56CD}"/>
    <hyperlink ref="A29" location="IllustrasjonerGressNeskollen!A27" display="17F" xr:uid="{23567489-4B66-4A6B-84E1-52F498693854}"/>
    <hyperlink ref="A28" location="IllustrasjonerGressNeskollen!A26" display="16B" xr:uid="{ACC77360-6FF7-403D-8191-AC9582821393}"/>
    <hyperlink ref="A27" location="IllustrasjonerGressNeskollen!A25" display="15B" xr:uid="{C115195D-D6A4-4949-B284-387DE7B58D20}"/>
    <hyperlink ref="A26" location="IllustrasjonerGressNeskollen!A24" display="15F" xr:uid="{EC3B7879-945D-4DED-A6EA-D17002F9EAC8}"/>
    <hyperlink ref="A25" location="IllustrasjonerGressNeskollen!A23" display="14F" xr:uid="{9E207B5D-6334-41B8-850D-B782C9FF03B9}"/>
    <hyperlink ref="A24" location="IllustrasjonerGressNeskollen!A22" display="13B" xr:uid="{BB694E0F-D659-41E3-AF07-9A9F99A8EA3E}"/>
    <hyperlink ref="A23" location="IllustrasjonerGressNeskollen!A21" display="13F" xr:uid="{C8CB02E4-2A10-4C8F-A5C5-DA399898D511}"/>
    <hyperlink ref="A22" location="IllustrasjonerGressNeskollen!A20" display="12F" xr:uid="{3113DB1A-F3CC-451E-9F46-770314C861A4}"/>
    <hyperlink ref="A19" location="IllustrasjonerGressNeskollen!A17" display="10F" xr:uid="{49FA3B13-0735-4553-ACF2-9C87EE3EE5EE}"/>
    <hyperlink ref="A20" location="IllustrasjonerGressNeskollen!A18" display="11F" xr:uid="{9942B128-BFBF-4672-A335-DE0D3EE351F5}"/>
    <hyperlink ref="A21" location="IllustrasjonerGressNeskollen!A19" display="11B" xr:uid="{875C0B06-113D-475C-8DBB-B9006E9BA02A}"/>
    <hyperlink ref="A18" location="IllustrasjonerGressNeskollen!A16" display="9B" xr:uid="{6F353A70-633C-4578-93FA-2BA9BEBF88C2}"/>
    <hyperlink ref="A17" location="IllustrasjonerGressNeskollen!A15" display="8B" xr:uid="{452278B7-1E77-4600-BEC5-822EA1D8F55B}"/>
    <hyperlink ref="A16" location="IllustrasjonerGressNeskollen!A14" display="8F" xr:uid="{8C90602F-B6D6-4823-9202-C5A2ABC36E2B}"/>
    <hyperlink ref="A15" location="IllustrasjonerGressNeskollen!A13" display="7B" xr:uid="{3CD42E1C-915A-4651-B676-3881D9591E04}"/>
    <hyperlink ref="A14" location="IllustrasjonerGressNeskollen!A12" display="7F" xr:uid="{1755CEE1-2786-4218-AEBB-AB45465E0838}"/>
    <hyperlink ref="A7" location="IllustrasjonerGressNeskollen!A5" display="3F" xr:uid="{DFE0EDB8-8CA4-4F88-BF41-0758B1609BFF}"/>
    <hyperlink ref="A8" location="IllustrasjonerGressNeskollen!A6" display="3B" xr:uid="{F793353E-C72A-4B14-9389-D0D1F65BB1CE}"/>
    <hyperlink ref="A9" location="IllustrasjonerGressNeskollen!A7" display="4F" xr:uid="{F4E20EA4-43CE-4DAA-A330-A90E4F3B2030}"/>
    <hyperlink ref="A10" location="IllustrasjonerGressNeskollen!A8" display="5F" xr:uid="{FE7D1408-5732-4ADC-B835-907339DF0436}"/>
    <hyperlink ref="A11" location="IllustrasjonerGressNeskollen!A9" display="5B" xr:uid="{0AC61674-F5F1-4EBB-8E1A-F84F7131ED1C}"/>
    <hyperlink ref="A12" location="IllustrasjonerGressNeskollen!A10" display="6F" xr:uid="{B6F5577F-59BF-4D9A-AA7E-A075D3417FD4}"/>
    <hyperlink ref="A13" location="IllustrasjonerGressNeskollen!A11" display="6B" xr:uid="{F91E4C59-B6A9-4826-8079-43B00B6F9DD6}"/>
    <hyperlink ref="A39" location="IllustrasjonerGressNeskollen!A37" display="27F" xr:uid="{7CB02C13-FC7E-45D8-969F-9A0A708F556F}"/>
    <hyperlink ref="A40" location="IllustrasjonerGressNeskollen!A38" display="28F" xr:uid="{82B1AF68-1543-4E41-A1DF-4BD5FD91F552}"/>
    <hyperlink ref="A41" location="IllustrasjonerGressNeskollen!A39" display="29B" xr:uid="{DCD5BEAB-D356-4599-B741-50C0ACC66B98}"/>
    <hyperlink ref="A42" location="IllustrasjonerGressNeskollen!A40" display="30F" xr:uid="{78618DF4-990B-4DB9-BACB-08F1FA920F63}"/>
    <hyperlink ref="A43" location="IllustrasjonerGressNeskollen!A41" display="31F" xr:uid="{26E862EF-0928-444F-A7A2-EAA177104A7C}"/>
    <hyperlink ref="A44" location="IllustrasjonerGressNeskollen!A42" display="32F" xr:uid="{F64C979B-0472-4CB6-AC3C-93FAA5A75163}"/>
    <hyperlink ref="A45" location="IllustrasjonerGressNeskollen!A43" display="33F" xr:uid="{6E604DF5-FC93-422E-BC6C-97397F341D84}"/>
    <hyperlink ref="A46" location="IllustrasjonerGressNeskollen!A44" display="34F" xr:uid="{AD883DC9-22F7-4703-9B8C-3D519F1ED2DF}"/>
    <hyperlink ref="A47" location="IllustrasjonerGressNeskollen!A45" display="35F" xr:uid="{FF51AE74-6263-4FC7-87A5-C06E8E83A8C6}"/>
    <hyperlink ref="A48" location="IllustrasjonerGressNeskollen!A46" display="36F" xr:uid="{CDAA96A0-CC63-4BDE-9E79-B431366B7967}"/>
    <hyperlink ref="A49" location="IllustrasjonerGressNeskollen!A47" display="37F" xr:uid="{972757BF-AD9C-4BE3-8E15-7E2125AA1C62}"/>
    <hyperlink ref="A50" location="IllustrasjonerGressNeskollen!A48" display="38F" xr:uid="{CCF832E8-3280-43E1-B450-C5E3B99775A8}"/>
    <hyperlink ref="A51" location="IllustrasjonerGressNeskollen!A49" display="39F" xr:uid="{C3A60A3C-419E-4777-8572-AAF0C185FECE}"/>
    <hyperlink ref="A52" location="GressarealNeskollen!A50" display="40F" xr:uid="{0963DB55-C1DA-40E3-BAFB-239E487C9ED2}"/>
    <hyperlink ref="A53" location="IllustrasjonerGressNeskollen!A51" display="41F" xr:uid="{31B40020-3A50-46A1-A0B0-DEFF94522BFC}"/>
    <hyperlink ref="A54" location="IllustrasjonerGressNeskollen!A52" display="42F" xr:uid="{0EEABF36-34B8-420A-AEC1-A7DF9D4E89AE}"/>
    <hyperlink ref="A55" location="IllustrasjonerGressNeskollen!A53" display="43F" xr:uid="{C1BDE251-8FBE-428C-B8D9-23E26647C3F6}"/>
    <hyperlink ref="A56" location="IllustrasjonerGressNeskollen!A54" display="44F" xr:uid="{44FD3D62-B0D4-47E0-8032-575715EA364B}"/>
    <hyperlink ref="A57" location="IllustrasjonerGressNeskollen!A55" display="45F" xr:uid="{325F7FC8-8B25-4873-8F07-398394BFCFFE}"/>
    <hyperlink ref="A58" location="IllustrasjonerGressNeskollen!A56" display="46F" xr:uid="{3FB587DE-73CB-4B4F-8BD6-319BEE92FFDA}"/>
  </hyperlinks>
  <pageMargins left="0.70866141732283472" right="0.70866141732283472" top="0.74803149606299213" bottom="0.74803149606299213" header="0.31496062992125984" footer="0.31496062992125984"/>
  <pageSetup paperSize="9" scale="93" fitToHeight="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905D9-A15F-4D4F-825D-1AD009CFC10C}">
  <dimension ref="A1:D56"/>
  <sheetViews>
    <sheetView zoomScale="130" zoomScaleNormal="130" zoomScaleSheetLayoutView="13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15" sqref="A15"/>
    </sheetView>
  </sheetViews>
  <sheetFormatPr baseColWidth="10" defaultColWidth="73.140625" defaultRowHeight="124.35" customHeight="1" x14ac:dyDescent="0.25"/>
  <cols>
    <col min="1" max="1" width="12.140625" style="4" bestFit="1" customWidth="1"/>
    <col min="2" max="2" width="63.42578125" style="4" customWidth="1"/>
    <col min="3" max="3" width="7.85546875" style="3" bestFit="1" customWidth="1"/>
    <col min="4" max="4" width="4.140625" style="4" customWidth="1"/>
    <col min="5" max="16384" width="73.140625" style="4"/>
  </cols>
  <sheetData>
    <row r="1" spans="1:4" ht="37.5" x14ac:dyDescent="0.25">
      <c r="A1" s="1" t="s">
        <v>0</v>
      </c>
      <c r="B1" s="2" t="s">
        <v>6</v>
      </c>
    </row>
    <row r="2" spans="1:4" ht="15" x14ac:dyDescent="0.25">
      <c r="A2" s="9" t="s">
        <v>17</v>
      </c>
      <c r="B2" t="s">
        <v>18</v>
      </c>
    </row>
    <row r="3" spans="1:4" ht="124.35" customHeight="1" x14ac:dyDescent="0.25">
      <c r="A3" s="4" t="s">
        <v>39</v>
      </c>
      <c r="C3" s="3">
        <v>432</v>
      </c>
      <c r="D3" s="4" t="s">
        <v>2</v>
      </c>
    </row>
    <row r="4" spans="1:4" ht="124.35" customHeight="1" x14ac:dyDescent="0.25">
      <c r="A4" s="4" t="s">
        <v>40</v>
      </c>
      <c r="C4" s="3">
        <v>2157.6999999999998</v>
      </c>
      <c r="D4" s="4" t="s">
        <v>2</v>
      </c>
    </row>
    <row r="5" spans="1:4" ht="124.35" customHeight="1" x14ac:dyDescent="0.25">
      <c r="A5" s="4" t="s">
        <v>41</v>
      </c>
      <c r="C5" s="3">
        <v>1193.2</v>
      </c>
      <c r="D5" s="4" t="s">
        <v>2</v>
      </c>
    </row>
    <row r="6" spans="1:4" ht="124.35" hidden="1" customHeight="1" x14ac:dyDescent="0.25">
      <c r="A6" s="4" t="s">
        <v>42</v>
      </c>
      <c r="C6" s="3">
        <v>1361.5</v>
      </c>
      <c r="D6" s="4" t="s">
        <v>2</v>
      </c>
    </row>
    <row r="7" spans="1:4" ht="124.35" customHeight="1" x14ac:dyDescent="0.25">
      <c r="A7" s="4" t="s">
        <v>43</v>
      </c>
      <c r="C7" s="3">
        <v>1680.6</v>
      </c>
      <c r="D7" s="4" t="s">
        <v>2</v>
      </c>
    </row>
    <row r="8" spans="1:4" ht="124.35" customHeight="1" x14ac:dyDescent="0.25">
      <c r="A8" s="4" t="s">
        <v>38</v>
      </c>
      <c r="C8" s="3">
        <v>1356.6999999999998</v>
      </c>
      <c r="D8" s="4" t="s">
        <v>2</v>
      </c>
    </row>
    <row r="9" spans="1:4" ht="100.35" customHeight="1" x14ac:dyDescent="0.25">
      <c r="A9" s="4" t="s">
        <v>45</v>
      </c>
      <c r="C9" s="3">
        <v>201</v>
      </c>
      <c r="D9" s="4" t="s">
        <v>2</v>
      </c>
    </row>
    <row r="10" spans="1:4" ht="108" customHeight="1" x14ac:dyDescent="0.25">
      <c r="A10" s="4" t="s">
        <v>47</v>
      </c>
      <c r="C10" s="3">
        <v>95.8</v>
      </c>
      <c r="D10" s="4" t="s">
        <v>2</v>
      </c>
    </row>
    <row r="11" spans="1:4" ht="108.6" customHeight="1" x14ac:dyDescent="0.25">
      <c r="A11" s="4" t="s">
        <v>48</v>
      </c>
      <c r="C11" s="3">
        <v>104</v>
      </c>
      <c r="D11" s="4" t="s">
        <v>2</v>
      </c>
    </row>
    <row r="12" spans="1:4" ht="124.35" customHeight="1" x14ac:dyDescent="0.25">
      <c r="A12" s="4" t="s">
        <v>49</v>
      </c>
      <c r="C12" s="3">
        <v>227.2</v>
      </c>
      <c r="D12" s="4" t="s">
        <v>2</v>
      </c>
    </row>
    <row r="13" spans="1:4" ht="124.35" customHeight="1" x14ac:dyDescent="0.25">
      <c r="A13" s="4" t="s">
        <v>50</v>
      </c>
      <c r="C13" s="3">
        <v>1989.5000000000002</v>
      </c>
      <c r="D13" s="4" t="s">
        <v>2</v>
      </c>
    </row>
    <row r="14" spans="1:4" ht="124.35" customHeight="1" x14ac:dyDescent="0.25">
      <c r="A14" s="4" t="s">
        <v>52</v>
      </c>
      <c r="C14" s="3">
        <v>124.2</v>
      </c>
      <c r="D14" s="4" t="s">
        <v>2</v>
      </c>
    </row>
    <row r="15" spans="1:4" ht="71.45" customHeight="1" x14ac:dyDescent="0.25">
      <c r="A15" s="4" t="s">
        <v>53</v>
      </c>
      <c r="C15" s="3">
        <v>14.2</v>
      </c>
      <c r="D15" s="4" t="s">
        <v>2</v>
      </c>
    </row>
    <row r="16" spans="1:4" ht="124.35" customHeight="1" x14ac:dyDescent="0.25">
      <c r="A16" s="4" t="s">
        <v>54</v>
      </c>
      <c r="C16" s="3">
        <v>121.9</v>
      </c>
      <c r="D16" s="4" t="s">
        <v>2</v>
      </c>
    </row>
    <row r="17" spans="1:4" ht="103.35" customHeight="1" x14ac:dyDescent="0.25">
      <c r="A17" s="4" t="s">
        <v>56</v>
      </c>
      <c r="C17" s="3">
        <v>77.599999999999994</v>
      </c>
      <c r="D17" s="4" t="s">
        <v>2</v>
      </c>
    </row>
    <row r="18" spans="1:4" ht="124.35" customHeight="1" x14ac:dyDescent="0.25">
      <c r="A18" s="4" t="s">
        <v>58</v>
      </c>
      <c r="C18" s="3">
        <v>340.5</v>
      </c>
      <c r="D18" s="4" t="s">
        <v>2</v>
      </c>
    </row>
    <row r="19" spans="1:4" ht="124.35" customHeight="1" x14ac:dyDescent="0.25">
      <c r="A19" s="4" t="s">
        <v>59</v>
      </c>
      <c r="C19" s="3">
        <v>69.400000000000006</v>
      </c>
      <c r="D19" s="4" t="s">
        <v>2</v>
      </c>
    </row>
    <row r="20" spans="1:4" ht="124.35" customHeight="1" x14ac:dyDescent="0.25">
      <c r="A20" s="4" t="s">
        <v>60</v>
      </c>
      <c r="C20" s="3">
        <v>280.3</v>
      </c>
      <c r="D20" s="4" t="s">
        <v>2</v>
      </c>
    </row>
    <row r="21" spans="1:4" ht="105.6" customHeight="1" x14ac:dyDescent="0.25">
      <c r="A21" s="4" t="s">
        <v>61</v>
      </c>
      <c r="C21" s="3">
        <v>101.5</v>
      </c>
    </row>
    <row r="22" spans="1:4" ht="99" customHeight="1" x14ac:dyDescent="0.25">
      <c r="A22" s="4" t="s">
        <v>63</v>
      </c>
      <c r="C22" s="3">
        <v>1239.5999999999999</v>
      </c>
    </row>
    <row r="23" spans="1:4" ht="124.35" customHeight="1" x14ac:dyDescent="0.25">
      <c r="A23" s="4" t="s">
        <v>64</v>
      </c>
      <c r="C23" s="3">
        <v>313</v>
      </c>
    </row>
    <row r="24" spans="1:4" ht="124.35" customHeight="1" x14ac:dyDescent="0.25">
      <c r="A24" s="4" t="s">
        <v>65</v>
      </c>
      <c r="C24" s="3">
        <v>132.80000000000001</v>
      </c>
    </row>
    <row r="25" spans="1:4" ht="124.35" customHeight="1" x14ac:dyDescent="0.25">
      <c r="A25" s="4" t="s">
        <v>66</v>
      </c>
      <c r="C25" s="3">
        <v>68.099999999999994</v>
      </c>
    </row>
    <row r="26" spans="1:4" ht="118.7" customHeight="1" x14ac:dyDescent="0.25">
      <c r="A26" s="4" t="s">
        <v>67</v>
      </c>
      <c r="C26" s="3">
        <v>441.4</v>
      </c>
    </row>
    <row r="27" spans="1:4" ht="115.35" customHeight="1" x14ac:dyDescent="0.25">
      <c r="A27" s="4" t="s">
        <v>68</v>
      </c>
      <c r="C27" s="3">
        <v>66.2</v>
      </c>
    </row>
    <row r="28" spans="1:4" ht="104.45" customHeight="1" x14ac:dyDescent="0.25">
      <c r="A28" s="4" t="s">
        <v>69</v>
      </c>
      <c r="C28" s="3">
        <v>1308.8</v>
      </c>
    </row>
    <row r="29" spans="1:4" ht="169.35" customHeight="1" x14ac:dyDescent="0.25">
      <c r="A29" s="4" t="s">
        <v>71</v>
      </c>
      <c r="C29" s="3">
        <v>259.10000000000002</v>
      </c>
    </row>
    <row r="30" spans="1:4" ht="124.35" customHeight="1" x14ac:dyDescent="0.25">
      <c r="A30" s="4" t="s">
        <v>73</v>
      </c>
      <c r="C30" s="3">
        <v>633</v>
      </c>
    </row>
    <row r="31" spans="1:4" ht="124.35" customHeight="1" x14ac:dyDescent="0.25">
      <c r="A31" s="4" t="s">
        <v>75</v>
      </c>
      <c r="C31" s="3">
        <v>2070.6</v>
      </c>
    </row>
    <row r="32" spans="1:4" ht="124.35" customHeight="1" x14ac:dyDescent="0.25">
      <c r="A32" s="4" t="s">
        <v>77</v>
      </c>
      <c r="C32" s="3">
        <v>643.20000000000005</v>
      </c>
    </row>
    <row r="33" spans="1:3" ht="124.35" customHeight="1" x14ac:dyDescent="0.25">
      <c r="A33" s="4" t="s">
        <v>78</v>
      </c>
    </row>
    <row r="34" spans="1:3" ht="124.35" customHeight="1" x14ac:dyDescent="0.25">
      <c r="A34" s="4" t="s">
        <v>80</v>
      </c>
      <c r="C34" s="3">
        <v>290.5</v>
      </c>
    </row>
    <row r="35" spans="1:3" ht="94.7" customHeight="1" x14ac:dyDescent="0.25">
      <c r="A35" s="4" t="s">
        <v>81</v>
      </c>
      <c r="C35" s="3">
        <v>206.7</v>
      </c>
    </row>
    <row r="36" spans="1:3" ht="114.6" customHeight="1" x14ac:dyDescent="0.25">
      <c r="A36" s="4" t="s">
        <v>82</v>
      </c>
    </row>
    <row r="37" spans="1:3" ht="88.35" customHeight="1" x14ac:dyDescent="0.25">
      <c r="A37" s="4" t="s">
        <v>83</v>
      </c>
      <c r="C37" s="3">
        <v>143.30000000000001</v>
      </c>
    </row>
    <row r="38" spans="1:3" ht="124.35" customHeight="1" x14ac:dyDescent="0.25">
      <c r="A38" s="4" t="s">
        <v>85</v>
      </c>
      <c r="C38" s="3">
        <f>276.5+307.8</f>
        <v>584.29999999999995</v>
      </c>
    </row>
    <row r="39" spans="1:3" ht="74.45" customHeight="1" x14ac:dyDescent="0.25">
      <c r="A39" s="4" t="s">
        <v>86</v>
      </c>
      <c r="C39" s="3">
        <v>321.8</v>
      </c>
    </row>
    <row r="40" spans="1:3" ht="82.7" customHeight="1" x14ac:dyDescent="0.25">
      <c r="A40" s="4" t="s">
        <v>88</v>
      </c>
      <c r="C40" s="3">
        <v>253.7</v>
      </c>
    </row>
    <row r="41" spans="1:3" ht="124.35" customHeight="1" x14ac:dyDescent="0.25">
      <c r="A41" s="4" t="s">
        <v>90</v>
      </c>
      <c r="C41" s="3">
        <v>947.6</v>
      </c>
    </row>
    <row r="42" spans="1:3" ht="124.35" customHeight="1" x14ac:dyDescent="0.25">
      <c r="A42" s="4" t="s">
        <v>92</v>
      </c>
      <c r="C42" s="3">
        <v>724.6</v>
      </c>
    </row>
    <row r="43" spans="1:3" ht="111.6" customHeight="1" x14ac:dyDescent="0.25">
      <c r="A43" s="4" t="s">
        <v>94</v>
      </c>
      <c r="C43" s="3">
        <v>827.7</v>
      </c>
    </row>
    <row r="44" spans="1:3" ht="124.35" customHeight="1" x14ac:dyDescent="0.25">
      <c r="A44" s="4" t="s">
        <v>96</v>
      </c>
      <c r="C44" s="3">
        <v>2943.6</v>
      </c>
    </row>
    <row r="45" spans="1:3" ht="79.349999999999994" customHeight="1" x14ac:dyDescent="0.25">
      <c r="A45" s="4" t="s">
        <v>99</v>
      </c>
      <c r="C45" s="3">
        <v>379.6</v>
      </c>
    </row>
    <row r="46" spans="1:3" ht="124.35" customHeight="1" x14ac:dyDescent="0.25">
      <c r="A46" s="4" t="s">
        <v>102</v>
      </c>
      <c r="C46" s="3">
        <v>7237.3</v>
      </c>
    </row>
    <row r="47" spans="1:3" ht="96" customHeight="1" x14ac:dyDescent="0.25">
      <c r="A47" s="4" t="s">
        <v>103</v>
      </c>
      <c r="C47" s="3">
        <v>1022.3</v>
      </c>
    </row>
    <row r="48" spans="1:3" ht="124.35" customHeight="1" x14ac:dyDescent="0.25">
      <c r="A48" s="4" t="s">
        <v>207</v>
      </c>
      <c r="C48" s="3">
        <v>1348.7</v>
      </c>
    </row>
    <row r="49" spans="1:3" ht="124.35" customHeight="1" x14ac:dyDescent="0.25">
      <c r="A49" s="4" t="s">
        <v>208</v>
      </c>
      <c r="C49" s="3">
        <v>300</v>
      </c>
    </row>
    <row r="50" spans="1:3" ht="124.35" customHeight="1" x14ac:dyDescent="0.25">
      <c r="A50" s="4" t="s">
        <v>211</v>
      </c>
      <c r="C50" s="3">
        <v>0</v>
      </c>
    </row>
    <row r="51" spans="1:3" ht="124.35" customHeight="1" x14ac:dyDescent="0.25">
      <c r="A51" s="4" t="s">
        <v>215</v>
      </c>
      <c r="C51" s="3">
        <v>626.29999999999995</v>
      </c>
    </row>
    <row r="52" spans="1:3" ht="124.35" customHeight="1" x14ac:dyDescent="0.25">
      <c r="A52" s="4" t="s">
        <v>218</v>
      </c>
      <c r="C52" s="3">
        <v>300</v>
      </c>
    </row>
    <row r="53" spans="1:3" ht="124.35" customHeight="1" x14ac:dyDescent="0.25">
      <c r="A53" s="4" t="s">
        <v>220</v>
      </c>
      <c r="C53" s="3">
        <v>450</v>
      </c>
    </row>
    <row r="54" spans="1:3" ht="124.35" customHeight="1" x14ac:dyDescent="0.25">
      <c r="A54" s="4" t="s">
        <v>221</v>
      </c>
      <c r="C54" s="3">
        <v>711.7</v>
      </c>
    </row>
    <row r="55" spans="1:3" ht="124.35" customHeight="1" x14ac:dyDescent="0.25">
      <c r="A55" s="4" t="s">
        <v>225</v>
      </c>
      <c r="C55" s="3">
        <v>1500.1</v>
      </c>
    </row>
    <row r="56" spans="1:3" ht="124.35" customHeight="1" x14ac:dyDescent="0.25">
      <c r="A56" s="4" t="s">
        <v>228</v>
      </c>
      <c r="C56" s="3">
        <v>2212.1999999999998</v>
      </c>
    </row>
  </sheetData>
  <sheetProtection sheet="1" objects="1" scenarios="1"/>
  <hyperlinks>
    <hyperlink ref="A2" location="Oversiktskart!A1" display="Til kart..." xr:uid="{49735148-E5E9-4976-885F-DB22A481CAED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3" orientation="portrait" r:id="rId1"/>
  <rowBreaks count="2" manualBreakCount="2">
    <brk id="8" max="3" man="1"/>
    <brk id="12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571D7-1F4B-42A6-8BC0-58127688EAFE}">
  <dimension ref="A1:F51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32" sqref="C32"/>
    </sheetView>
  </sheetViews>
  <sheetFormatPr baseColWidth="10" defaultColWidth="10.85546875" defaultRowHeight="15" x14ac:dyDescent="0.25"/>
  <cols>
    <col min="1" max="1" width="14.5703125" style="12" customWidth="1"/>
    <col min="2" max="2" width="10.85546875" style="12"/>
    <col min="3" max="3" width="62.140625" style="12" bestFit="1" customWidth="1"/>
    <col min="4" max="4" width="27.85546875" style="12" bestFit="1" customWidth="1"/>
    <col min="5" max="5" width="33.85546875" style="12" customWidth="1"/>
    <col min="6" max="9" width="10.85546875" style="12"/>
    <col min="10" max="10" width="20.140625" style="12" bestFit="1" customWidth="1"/>
    <col min="11" max="16384" width="10.85546875" style="12"/>
  </cols>
  <sheetData>
    <row r="1" spans="1:6" ht="18.75" x14ac:dyDescent="0.25">
      <c r="A1" s="1" t="s">
        <v>0</v>
      </c>
      <c r="B1" s="2" t="s">
        <v>200</v>
      </c>
      <c r="C1" s="2"/>
      <c r="D1" s="3"/>
    </row>
    <row r="2" spans="1:6" x14ac:dyDescent="0.25">
      <c r="A2" s="4"/>
      <c r="D2" s="8" t="s">
        <v>1</v>
      </c>
      <c r="E2" s="4">
        <f>Tabell2[[#Totals],[Antall]]</f>
        <v>56</v>
      </c>
      <c r="F2" s="3" t="s">
        <v>205</v>
      </c>
    </row>
    <row r="3" spans="1:6" x14ac:dyDescent="0.25">
      <c r="A3" s="9"/>
      <c r="D3" s="8" t="s">
        <v>3</v>
      </c>
      <c r="E3" s="7">
        <v>43340</v>
      </c>
      <c r="F3" s="3"/>
    </row>
    <row r="4" spans="1:6" x14ac:dyDescent="0.25">
      <c r="B4" s="12" t="s">
        <v>35</v>
      </c>
      <c r="C4" s="20" t="s">
        <v>106</v>
      </c>
      <c r="D4" s="21" t="s">
        <v>109</v>
      </c>
      <c r="E4" s="21" t="s">
        <v>12</v>
      </c>
      <c r="F4" s="12" t="s">
        <v>196</v>
      </c>
    </row>
    <row r="5" spans="1:6" x14ac:dyDescent="0.25">
      <c r="B5">
        <v>2</v>
      </c>
      <c r="C5" s="22" t="s">
        <v>108</v>
      </c>
      <c r="D5" s="23"/>
      <c r="E5" s="24"/>
      <c r="F5" s="27" t="s">
        <v>197</v>
      </c>
    </row>
    <row r="6" spans="1:6" x14ac:dyDescent="0.25">
      <c r="B6">
        <v>3</v>
      </c>
      <c r="C6" s="22" t="s">
        <v>110</v>
      </c>
      <c r="D6" s="26"/>
      <c r="E6" s="27"/>
      <c r="F6" s="27" t="s">
        <v>197</v>
      </c>
    </row>
    <row r="7" spans="1:6" x14ac:dyDescent="0.25">
      <c r="B7">
        <v>2</v>
      </c>
      <c r="C7" s="22" t="s">
        <v>118</v>
      </c>
      <c r="D7" s="26"/>
      <c r="E7" s="27"/>
      <c r="F7" s="27" t="s">
        <v>197</v>
      </c>
    </row>
    <row r="8" spans="1:6" x14ac:dyDescent="0.25">
      <c r="B8">
        <v>2</v>
      </c>
      <c r="C8" s="22" t="s">
        <v>111</v>
      </c>
      <c r="D8" s="27" t="s">
        <v>114</v>
      </c>
      <c r="E8" s="27"/>
      <c r="F8" s="27" t="s">
        <v>197</v>
      </c>
    </row>
    <row r="9" spans="1:6" x14ac:dyDescent="0.25">
      <c r="B9">
        <v>1</v>
      </c>
      <c r="C9" s="22" t="s">
        <v>112</v>
      </c>
      <c r="D9" s="27" t="s">
        <v>115</v>
      </c>
      <c r="E9" s="27"/>
      <c r="F9" s="27" t="s">
        <v>197</v>
      </c>
    </row>
    <row r="10" spans="1:6" x14ac:dyDescent="0.25">
      <c r="B10">
        <v>1</v>
      </c>
      <c r="C10" s="22" t="s">
        <v>113</v>
      </c>
      <c r="D10" s="27" t="s">
        <v>116</v>
      </c>
      <c r="E10" s="27" t="s">
        <v>124</v>
      </c>
      <c r="F10" s="27" t="s">
        <v>197</v>
      </c>
    </row>
    <row r="11" spans="1:6" x14ac:dyDescent="0.25">
      <c r="B11" s="12">
        <v>1</v>
      </c>
      <c r="C11" s="25" t="s">
        <v>119</v>
      </c>
      <c r="D11" s="27" t="s">
        <v>120</v>
      </c>
      <c r="E11" s="27" t="s">
        <v>124</v>
      </c>
      <c r="F11" s="27" t="s">
        <v>197</v>
      </c>
    </row>
    <row r="12" spans="1:6" x14ac:dyDescent="0.25">
      <c r="B12" s="12">
        <v>1</v>
      </c>
      <c r="C12" s="25" t="s">
        <v>122</v>
      </c>
      <c r="D12" s="27" t="s">
        <v>121</v>
      </c>
      <c r="E12" s="27"/>
      <c r="F12" s="27" t="s">
        <v>198</v>
      </c>
    </row>
    <row r="13" spans="1:6" x14ac:dyDescent="0.25">
      <c r="B13" s="12">
        <v>1</v>
      </c>
      <c r="C13" s="25" t="s">
        <v>123</v>
      </c>
      <c r="D13" s="27"/>
      <c r="E13" s="27"/>
      <c r="F13" s="27" t="s">
        <v>198</v>
      </c>
    </row>
    <row r="14" spans="1:6" x14ac:dyDescent="0.25">
      <c r="B14" s="12">
        <v>1</v>
      </c>
      <c r="C14" s="25" t="s">
        <v>125</v>
      </c>
      <c r="D14" s="27" t="s">
        <v>126</v>
      </c>
      <c r="E14" s="27"/>
      <c r="F14" s="27" t="s">
        <v>198</v>
      </c>
    </row>
    <row r="15" spans="1:6" x14ac:dyDescent="0.25">
      <c r="B15" s="12">
        <v>1</v>
      </c>
      <c r="C15" s="25" t="s">
        <v>127</v>
      </c>
      <c r="D15" s="27" t="s">
        <v>128</v>
      </c>
      <c r="E15" s="27"/>
      <c r="F15" s="27" t="s">
        <v>198</v>
      </c>
    </row>
    <row r="16" spans="1:6" x14ac:dyDescent="0.25">
      <c r="B16" s="12">
        <v>1</v>
      </c>
      <c r="C16" s="25" t="s">
        <v>129</v>
      </c>
      <c r="D16" s="27" t="s">
        <v>130</v>
      </c>
      <c r="E16" s="27" t="s">
        <v>124</v>
      </c>
      <c r="F16" s="27" t="s">
        <v>198</v>
      </c>
    </row>
    <row r="17" spans="2:6" x14ac:dyDescent="0.25">
      <c r="B17" s="12">
        <v>1</v>
      </c>
      <c r="C17" s="25" t="s">
        <v>131</v>
      </c>
      <c r="D17" s="27" t="s">
        <v>132</v>
      </c>
      <c r="E17" s="27"/>
      <c r="F17" s="27" t="s">
        <v>198</v>
      </c>
    </row>
    <row r="18" spans="2:6" x14ac:dyDescent="0.25">
      <c r="B18" s="12">
        <v>2</v>
      </c>
      <c r="C18" s="25" t="s">
        <v>133</v>
      </c>
      <c r="D18" s="27" t="s">
        <v>134</v>
      </c>
      <c r="E18" s="27"/>
      <c r="F18" s="27" t="s">
        <v>198</v>
      </c>
    </row>
    <row r="19" spans="2:6" x14ac:dyDescent="0.25">
      <c r="B19" s="12">
        <v>1</v>
      </c>
      <c r="C19" s="25" t="s">
        <v>137</v>
      </c>
      <c r="D19" s="27" t="s">
        <v>135</v>
      </c>
      <c r="E19" s="27"/>
      <c r="F19" s="27" t="s">
        <v>198</v>
      </c>
    </row>
    <row r="20" spans="2:6" x14ac:dyDescent="0.25">
      <c r="B20" s="12">
        <v>1</v>
      </c>
      <c r="C20" s="25" t="s">
        <v>138</v>
      </c>
      <c r="D20" s="27" t="s">
        <v>136</v>
      </c>
      <c r="E20" s="27"/>
      <c r="F20" s="27" t="s">
        <v>198</v>
      </c>
    </row>
    <row r="21" spans="2:6" x14ac:dyDescent="0.25">
      <c r="B21" s="12">
        <v>1</v>
      </c>
      <c r="C21" s="25" t="s">
        <v>189</v>
      </c>
      <c r="D21" s="27" t="s">
        <v>139</v>
      </c>
      <c r="E21" s="27"/>
      <c r="F21" s="27" t="s">
        <v>198</v>
      </c>
    </row>
    <row r="22" spans="2:6" x14ac:dyDescent="0.25">
      <c r="B22" s="12">
        <v>1</v>
      </c>
      <c r="C22" s="25" t="s">
        <v>140</v>
      </c>
      <c r="D22" s="27" t="s">
        <v>141</v>
      </c>
      <c r="E22" s="27"/>
      <c r="F22" s="27" t="s">
        <v>198</v>
      </c>
    </row>
    <row r="23" spans="2:6" x14ac:dyDescent="0.25">
      <c r="B23" s="12">
        <v>1</v>
      </c>
      <c r="C23" s="25" t="s">
        <v>157</v>
      </c>
      <c r="D23" s="27" t="s">
        <v>158</v>
      </c>
      <c r="E23" s="27"/>
      <c r="F23" s="27" t="s">
        <v>198</v>
      </c>
    </row>
    <row r="24" spans="2:6" x14ac:dyDescent="0.25">
      <c r="B24" s="12">
        <v>1</v>
      </c>
      <c r="C24" s="25" t="s">
        <v>142</v>
      </c>
      <c r="D24" s="27" t="s">
        <v>143</v>
      </c>
      <c r="E24" s="27"/>
      <c r="F24" s="27" t="s">
        <v>198</v>
      </c>
    </row>
    <row r="25" spans="2:6" x14ac:dyDescent="0.25">
      <c r="B25" s="12">
        <v>1</v>
      </c>
      <c r="C25" s="25" t="s">
        <v>144</v>
      </c>
      <c r="D25" s="27" t="s">
        <v>145</v>
      </c>
      <c r="E25" s="27"/>
      <c r="F25" s="27" t="s">
        <v>198</v>
      </c>
    </row>
    <row r="26" spans="2:6" x14ac:dyDescent="0.25">
      <c r="B26" s="12">
        <v>1</v>
      </c>
      <c r="C26" s="25" t="s">
        <v>146</v>
      </c>
      <c r="D26" s="27"/>
      <c r="E26" s="27"/>
      <c r="F26" s="27" t="s">
        <v>198</v>
      </c>
    </row>
    <row r="27" spans="2:6" x14ac:dyDescent="0.25">
      <c r="B27" s="12">
        <v>1</v>
      </c>
      <c r="C27" s="25" t="s">
        <v>147</v>
      </c>
      <c r="D27" s="27" t="s">
        <v>148</v>
      </c>
      <c r="E27" s="27" t="s">
        <v>124</v>
      </c>
      <c r="F27" s="27" t="s">
        <v>198</v>
      </c>
    </row>
    <row r="28" spans="2:6" x14ac:dyDescent="0.25">
      <c r="B28" s="12">
        <v>1</v>
      </c>
      <c r="C28" s="25" t="s">
        <v>150</v>
      </c>
      <c r="D28" s="27" t="s">
        <v>149</v>
      </c>
      <c r="E28" s="27"/>
      <c r="F28" s="27" t="s">
        <v>198</v>
      </c>
    </row>
    <row r="29" spans="2:6" x14ac:dyDescent="0.25">
      <c r="B29" s="12">
        <v>2</v>
      </c>
      <c r="C29" s="25" t="s">
        <v>151</v>
      </c>
      <c r="D29" s="27" t="s">
        <v>152</v>
      </c>
      <c r="E29" s="27"/>
      <c r="F29" s="27" t="s">
        <v>198</v>
      </c>
    </row>
    <row r="30" spans="2:6" x14ac:dyDescent="0.25">
      <c r="B30" s="12">
        <v>1</v>
      </c>
      <c r="C30" s="25" t="s">
        <v>153</v>
      </c>
      <c r="D30" s="27" t="s">
        <v>154</v>
      </c>
      <c r="E30" s="27"/>
      <c r="F30" s="27" t="s">
        <v>198</v>
      </c>
    </row>
    <row r="31" spans="2:6" x14ac:dyDescent="0.25">
      <c r="B31" s="12">
        <v>1</v>
      </c>
      <c r="C31" s="25" t="s">
        <v>155</v>
      </c>
      <c r="D31" s="27" t="s">
        <v>156</v>
      </c>
      <c r="E31" s="27"/>
      <c r="F31" s="27" t="s">
        <v>198</v>
      </c>
    </row>
    <row r="32" spans="2:6" x14ac:dyDescent="0.25">
      <c r="B32" s="12">
        <v>1</v>
      </c>
      <c r="C32" s="25" t="s">
        <v>159</v>
      </c>
      <c r="D32" s="27"/>
      <c r="E32" s="27" t="s">
        <v>160</v>
      </c>
      <c r="F32" s="27" t="s">
        <v>199</v>
      </c>
    </row>
    <row r="33" spans="2:6" x14ac:dyDescent="0.25">
      <c r="B33" s="12">
        <v>2</v>
      </c>
      <c r="C33" s="25" t="s">
        <v>161</v>
      </c>
      <c r="D33" s="27" t="s">
        <v>162</v>
      </c>
      <c r="E33" s="27"/>
      <c r="F33" s="27" t="s">
        <v>199</v>
      </c>
    </row>
    <row r="34" spans="2:6" x14ac:dyDescent="0.25">
      <c r="B34" s="12">
        <v>1</v>
      </c>
      <c r="C34" s="25" t="s">
        <v>163</v>
      </c>
      <c r="D34" s="27" t="s">
        <v>164</v>
      </c>
      <c r="E34" s="27" t="s">
        <v>160</v>
      </c>
      <c r="F34" s="27" t="s">
        <v>199</v>
      </c>
    </row>
    <row r="35" spans="2:6" x14ac:dyDescent="0.25">
      <c r="B35" s="12">
        <v>1</v>
      </c>
      <c r="C35" s="25" t="s">
        <v>165</v>
      </c>
      <c r="D35" s="27" t="s">
        <v>166</v>
      </c>
      <c r="E35" s="27"/>
      <c r="F35" s="27" t="s">
        <v>199</v>
      </c>
    </row>
    <row r="36" spans="2:6" x14ac:dyDescent="0.25">
      <c r="B36" s="12">
        <v>1</v>
      </c>
      <c r="C36" s="25" t="s">
        <v>167</v>
      </c>
      <c r="D36" s="27" t="s">
        <v>168</v>
      </c>
      <c r="E36" s="27"/>
      <c r="F36" s="27" t="s">
        <v>199</v>
      </c>
    </row>
    <row r="37" spans="2:6" x14ac:dyDescent="0.25">
      <c r="B37" s="12">
        <v>1</v>
      </c>
      <c r="C37" s="25" t="s">
        <v>169</v>
      </c>
      <c r="D37" s="27" t="s">
        <v>170</v>
      </c>
      <c r="E37" s="27" t="s">
        <v>124</v>
      </c>
      <c r="F37" s="27" t="s">
        <v>199</v>
      </c>
    </row>
    <row r="38" spans="2:6" x14ac:dyDescent="0.25">
      <c r="B38" s="12">
        <v>1</v>
      </c>
      <c r="C38" s="25" t="s">
        <v>171</v>
      </c>
      <c r="D38" s="27" t="s">
        <v>172</v>
      </c>
      <c r="E38" s="27"/>
      <c r="F38" s="27" t="s">
        <v>199</v>
      </c>
    </row>
    <row r="39" spans="2:6" x14ac:dyDescent="0.25">
      <c r="B39" s="12">
        <v>1</v>
      </c>
      <c r="C39" s="25" t="s">
        <v>173</v>
      </c>
      <c r="D39" s="27" t="s">
        <v>174</v>
      </c>
      <c r="E39" s="27"/>
      <c r="F39" s="27" t="s">
        <v>199</v>
      </c>
    </row>
    <row r="40" spans="2:6" x14ac:dyDescent="0.25">
      <c r="B40" s="12">
        <v>1</v>
      </c>
      <c r="C40" s="25" t="s">
        <v>175</v>
      </c>
      <c r="D40" s="27" t="s">
        <v>176</v>
      </c>
      <c r="E40" s="27"/>
      <c r="F40" s="27" t="s">
        <v>199</v>
      </c>
    </row>
    <row r="41" spans="2:6" x14ac:dyDescent="0.25">
      <c r="B41" s="12">
        <v>1</v>
      </c>
      <c r="C41" s="25" t="s">
        <v>179</v>
      </c>
      <c r="D41" s="27" t="s">
        <v>177</v>
      </c>
      <c r="E41" s="27"/>
      <c r="F41" s="27" t="s">
        <v>199</v>
      </c>
    </row>
    <row r="42" spans="2:6" x14ac:dyDescent="0.25">
      <c r="B42" s="12">
        <v>1</v>
      </c>
      <c r="C42" s="25" t="s">
        <v>180</v>
      </c>
      <c r="D42" s="27" t="s">
        <v>178</v>
      </c>
      <c r="E42" s="27" t="s">
        <v>124</v>
      </c>
      <c r="F42" s="27" t="s">
        <v>199</v>
      </c>
    </row>
    <row r="43" spans="2:6" x14ac:dyDescent="0.25">
      <c r="B43" s="12">
        <v>1</v>
      </c>
      <c r="C43" s="25" t="s">
        <v>181</v>
      </c>
      <c r="D43" s="27" t="s">
        <v>182</v>
      </c>
      <c r="E43" s="27"/>
      <c r="F43" s="27" t="s">
        <v>199</v>
      </c>
    </row>
    <row r="44" spans="2:6" x14ac:dyDescent="0.25">
      <c r="B44" s="12">
        <v>2</v>
      </c>
      <c r="C44" s="25" t="s">
        <v>183</v>
      </c>
      <c r="D44" s="27" t="s">
        <v>184</v>
      </c>
      <c r="E44" s="27"/>
      <c r="F44" s="27" t="s">
        <v>199</v>
      </c>
    </row>
    <row r="45" spans="2:6" x14ac:dyDescent="0.25">
      <c r="B45" s="12">
        <v>1</v>
      </c>
      <c r="C45" s="25" t="s">
        <v>185</v>
      </c>
      <c r="D45" s="27" t="s">
        <v>186</v>
      </c>
      <c r="E45" s="27"/>
      <c r="F45" s="27" t="s">
        <v>199</v>
      </c>
    </row>
    <row r="46" spans="2:6" x14ac:dyDescent="0.25">
      <c r="B46" s="12">
        <v>1</v>
      </c>
      <c r="C46" s="25" t="s">
        <v>187</v>
      </c>
      <c r="D46" s="27" t="s">
        <v>188</v>
      </c>
      <c r="E46" s="27"/>
      <c r="F46" s="27" t="s">
        <v>199</v>
      </c>
    </row>
    <row r="47" spans="2:6" x14ac:dyDescent="0.25">
      <c r="B47" s="12">
        <v>2</v>
      </c>
      <c r="C47" s="29" t="s">
        <v>190</v>
      </c>
      <c r="D47" s="27" t="s">
        <v>191</v>
      </c>
      <c r="E47" s="27"/>
      <c r="F47" s="27" t="s">
        <v>199</v>
      </c>
    </row>
    <row r="48" spans="2:6" x14ac:dyDescent="0.25">
      <c r="B48" s="12">
        <v>2</v>
      </c>
      <c r="C48" s="29" t="s">
        <v>192</v>
      </c>
      <c r="D48" s="27" t="s">
        <v>193</v>
      </c>
      <c r="E48" s="27"/>
      <c r="F48" s="27" t="s">
        <v>199</v>
      </c>
    </row>
    <row r="49" spans="2:6" x14ac:dyDescent="0.25">
      <c r="B49" s="12">
        <v>1</v>
      </c>
      <c r="C49" s="29" t="s">
        <v>194</v>
      </c>
      <c r="D49" s="27" t="s">
        <v>195</v>
      </c>
      <c r="E49" s="27"/>
      <c r="F49" s="27" t="s">
        <v>199</v>
      </c>
    </row>
    <row r="50" spans="2:6" x14ac:dyDescent="0.25">
      <c r="C50" s="29" t="s">
        <v>231</v>
      </c>
      <c r="D50" s="27"/>
      <c r="E50" s="27"/>
      <c r="F50" s="27" t="s">
        <v>199</v>
      </c>
    </row>
    <row r="51" spans="2:6" x14ac:dyDescent="0.25">
      <c r="B51" s="15">
        <f>SUBTOTAL(109,Tabell2[Antall])</f>
        <v>56</v>
      </c>
      <c r="C51" s="28"/>
      <c r="D51" s="28"/>
      <c r="E51" s="28"/>
      <c r="F51" s="28"/>
    </row>
  </sheetData>
  <sheetProtection sheet="1" objects="1" scenarios="1"/>
  <hyperlinks>
    <hyperlink ref="C7" location="Ill_AvfNeskVel!A5" display="Etter Melkevegen, langs G/S-vei fra Hvamsmovegen og mot Herkulesvegen." xr:uid="{6C29EFD2-0E6D-4E59-91CA-47EF62FFCE80}"/>
    <hyperlink ref="C5:C11" location="Ill_AvfNeskVel!A5" display="Ved balløkke mellom idrettsplass og Nes Arena" xr:uid="{7DEBA0E3-23DB-41F0-AB76-B268D9CE8524}"/>
    <hyperlink ref="C12:C31" location="Ill_AvfNeskVel!A56" display="Langs vei inn fra Melkevegen mot idrettsanlegget." xr:uid="{F13A1C17-DC67-4323-A907-681FE3CC369D}"/>
    <hyperlink ref="C32:C50" location="Ill_AvfNeskVel!A104" display="I Jupitervegen, rett ved krysset med Melkevegen." xr:uid="{88E0DBE8-586B-45A3-9D13-16D6F5CE7AF3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D9087-A26F-4C7D-8747-C0AAA2C98961}">
  <dimension ref="A1:K104"/>
  <sheetViews>
    <sheetView zoomScaleNormal="100" workbookViewId="0">
      <pane ySplit="4" topLeftCell="A5" activePane="bottomLeft" state="frozen"/>
      <selection pane="bottomLeft" activeCell="A104" sqref="A104"/>
    </sheetView>
  </sheetViews>
  <sheetFormatPr baseColWidth="10" defaultColWidth="10.85546875" defaultRowHeight="15" x14ac:dyDescent="0.25"/>
  <cols>
    <col min="1" max="1" width="14.5703125" style="12" bestFit="1" customWidth="1"/>
    <col min="2" max="2" width="14.140625" style="12" customWidth="1"/>
    <col min="3" max="3" width="10.5703125" style="12" customWidth="1"/>
    <col min="4" max="4" width="20.5703125" style="12" customWidth="1"/>
    <col min="5" max="6" width="10.85546875" style="12"/>
    <col min="7" max="7" width="2" style="12" customWidth="1"/>
    <col min="8" max="9" width="10.85546875" style="12"/>
    <col min="10" max="10" width="20.140625" style="12" bestFit="1" customWidth="1"/>
    <col min="11" max="11" width="14.28515625" style="12" bestFit="1" customWidth="1"/>
    <col min="12" max="16384" width="10.85546875" style="12"/>
  </cols>
  <sheetData>
    <row r="1" spans="1:11" s="13" customFormat="1" ht="21" x14ac:dyDescent="0.35">
      <c r="A1" s="13" t="s">
        <v>0</v>
      </c>
      <c r="B1" s="13" t="s">
        <v>201</v>
      </c>
      <c r="J1" s="34" t="s">
        <v>234</v>
      </c>
      <c r="K1" s="33">
        <v>45982</v>
      </c>
    </row>
    <row r="2" spans="1:11" x14ac:dyDescent="0.25">
      <c r="B2" s="12" t="s">
        <v>18</v>
      </c>
      <c r="H2" s="17" t="s">
        <v>203</v>
      </c>
    </row>
    <row r="3" spans="1:11" x14ac:dyDescent="0.25">
      <c r="H3" s="18"/>
    </row>
    <row r="4" spans="1:11" x14ac:dyDescent="0.25">
      <c r="A4" s="14" t="s">
        <v>202</v>
      </c>
      <c r="H4" s="17" t="s">
        <v>204</v>
      </c>
    </row>
    <row r="5" spans="1:11" ht="18.75" x14ac:dyDescent="0.3">
      <c r="A5" s="19" t="s">
        <v>107</v>
      </c>
    </row>
    <row r="56" spans="1:1" ht="18.75" x14ac:dyDescent="0.3">
      <c r="A56" s="19" t="s">
        <v>117</v>
      </c>
    </row>
    <row r="104" spans="1:1" ht="18.75" x14ac:dyDescent="0.3">
      <c r="A104" s="19" t="s">
        <v>206</v>
      </c>
    </row>
  </sheetData>
  <sheetProtection sheet="1" objects="1" scenarios="1"/>
  <pageMargins left="0.7" right="0.7" top="0.75" bottom="0.75" header="0.3" footer="0.3"/>
  <pageSetup paperSize="9" orientation="portrait" r:id="rId1"/>
  <rowBreaks count="1" manualBreakCount="1">
    <brk id="54" max="6" man="1"/>
  </rowBreaks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5</vt:i4>
      </vt:variant>
      <vt:variant>
        <vt:lpstr>Navngitte områder</vt:lpstr>
      </vt:variant>
      <vt:variant>
        <vt:i4>4</vt:i4>
      </vt:variant>
    </vt:vector>
  </HeadingPairs>
  <TitlesOfParts>
    <vt:vector size="9" baseType="lpstr">
      <vt:lpstr>Oversiktskart</vt:lpstr>
      <vt:lpstr>GressarealNeskollen</vt:lpstr>
      <vt:lpstr>IllustrasjonerGressNeskollen</vt:lpstr>
      <vt:lpstr>AvfallNeskVel</vt:lpstr>
      <vt:lpstr>Ill_AvfNeskVel</vt:lpstr>
      <vt:lpstr>Ill_AvfNeskVel!Utskriftsområde</vt:lpstr>
      <vt:lpstr>IllustrasjonerGressNeskollen!Utskriftsområde</vt:lpstr>
      <vt:lpstr>Oversiktskart!Utskriftsområde</vt:lpstr>
      <vt:lpstr>GressarealNeskollen!Utskriftstitler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Jostein Kleiven</dc:creator>
  <cp:lastModifiedBy>Per Olin</cp:lastModifiedBy>
  <cp:lastPrinted>2025-11-17T21:05:05Z</cp:lastPrinted>
  <dcterms:created xsi:type="dcterms:W3CDTF">2018-07-31T19:17:05Z</dcterms:created>
  <dcterms:modified xsi:type="dcterms:W3CDTF">2025-12-13T17:27:05Z</dcterms:modified>
</cp:coreProperties>
</file>